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jhoan.briceño\Desktop\"/>
    </mc:Choice>
  </mc:AlternateContent>
  <xr:revisionPtr revIDLastSave="0" documentId="13_ncr:1_{4FEDBC62-270D-43EF-968F-C450CDC606BF}" xr6:coauthVersionLast="36" xr6:coauthVersionMax="36" xr10:uidLastSave="{00000000-0000-0000-0000-000000000000}"/>
  <bookViews>
    <workbookView xWindow="0" yWindow="0" windowWidth="20490" windowHeight="7245" xr2:uid="{00000000-000D-0000-FFFF-FFFF00000000}"/>
  </bookViews>
  <sheets>
    <sheet name="Riesgos" sheetId="1" r:id="rId1"/>
    <sheet name="Oportunidades" sheetId="2" r:id="rId2"/>
    <sheet name="Hoja1" sheetId="3" state="hidden" r:id="rId3"/>
  </sheets>
  <externalReferences>
    <externalReference r:id="rId4"/>
    <externalReference r:id="rId5"/>
    <externalReference r:id="rId6"/>
  </externalReferences>
  <definedNames>
    <definedName name="_xlnm._FilterDatabase" localSheetId="1" hidden="1">Oportunidades!$A$5:$N$30</definedName>
    <definedName name="_xlnm._FilterDatabase" localSheetId="0" hidden="1">Riesgos!$A$5:$H$38</definedName>
    <definedName name="_xlnm.Print_Area" localSheetId="0">Riesgos!$A$1:$AF$38</definedName>
  </definedNames>
  <calcPr calcId="191029"/>
</workbook>
</file>

<file path=xl/calcChain.xml><?xml version="1.0" encoding="utf-8"?>
<calcChain xmlns="http://schemas.openxmlformats.org/spreadsheetml/2006/main">
  <c r="AF13" i="1" l="1"/>
  <c r="AF15" i="1"/>
  <c r="AF14" i="1"/>
  <c r="AF11" i="1"/>
  <c r="F13" i="1" l="1"/>
  <c r="F9" i="1"/>
  <c r="F8" i="1"/>
  <c r="F18" i="1" l="1"/>
  <c r="F17" i="1"/>
  <c r="F16" i="1" l="1"/>
  <c r="F15" i="1"/>
  <c r="F14" i="1"/>
  <c r="F12" i="1"/>
  <c r="F11" i="1"/>
  <c r="F10" i="1"/>
</calcChain>
</file>

<file path=xl/sharedStrings.xml><?xml version="1.0" encoding="utf-8"?>
<sst xmlns="http://schemas.openxmlformats.org/spreadsheetml/2006/main" count="1227" uniqueCount="575">
  <si>
    <t>PLAN DE MANEJO DE RIESGOS Y OPORTUNIDADES</t>
  </si>
  <si>
    <t>VERSIÓN: 5</t>
  </si>
  <si>
    <t>CODIGO: ESDESOPSF043</t>
  </si>
  <si>
    <t>FECHA DE ACTUALIZACIÓN: OCTUBRE 21 DE 2022</t>
  </si>
  <si>
    <t>No.</t>
  </si>
  <si>
    <t>PROCESO</t>
  </si>
  <si>
    <t>DESCRIPCIÓN DEL OBJETIVO SELECCIONADO</t>
  </si>
  <si>
    <t>TIPO DE RIESGO</t>
  </si>
  <si>
    <t>CLASIFICACIÓN DEL RIESGO</t>
  </si>
  <si>
    <t>ACTIVO DE INFORMACIÓN</t>
  </si>
  <si>
    <t xml:space="preserve">DESCRIPCIÓN DEL RIESGO </t>
  </si>
  <si>
    <t xml:space="preserve">EL RIESGO SE MATERIALIZO </t>
  </si>
  <si>
    <t>ELEMENTOS POSIBLEMENTE AFECTADOS</t>
  </si>
  <si>
    <t>CAUSAS</t>
  </si>
  <si>
    <t>CONSECUENCIAS</t>
  </si>
  <si>
    <t>ANÁLISIS
(ANTES DE CONTROLES)</t>
  </si>
  <si>
    <t>ACTIVIDADES DE CONTROL FRENTE A LA PROBABILIDAD</t>
  </si>
  <si>
    <t>SEGUIMIENTO  A LOS CONTROLES</t>
  </si>
  <si>
    <t>SEGUIMIENTO OFICINA ASESORA DE PLANEACION Y SISTEMAS</t>
  </si>
  <si>
    <t>ACCIONES DE TRATAMIENTO</t>
  </si>
  <si>
    <t>OBJETIVO ESTRATÉGICO</t>
  </si>
  <si>
    <t>OBJETIVO DEL PROCESO</t>
  </si>
  <si>
    <t>TRÁMITES Y OPA'S</t>
  </si>
  <si>
    <t>OTROS PROCESOS DEL SISTEMA INTEGRADO DE GESTIÓN POSIBLEMENTE AFECTADOS</t>
  </si>
  <si>
    <t>INTERNAS</t>
  </si>
  <si>
    <t>EXTERNAS</t>
  </si>
  <si>
    <t>PROBABILIDAD</t>
  </si>
  <si>
    <t>IMPACTO</t>
  </si>
  <si>
    <t>VALORACIÓN</t>
  </si>
  <si>
    <t>SEGUIMIENTO POR PARTE DEL PROCESO</t>
  </si>
  <si>
    <t>% DE AVANCE</t>
  </si>
  <si>
    <t>TRATAMIENTO</t>
  </si>
  <si>
    <t>PRODUCTO</t>
  </si>
  <si>
    <t>FECHA INICIO</t>
  </si>
  <si>
    <t>FECHA FIN</t>
  </si>
  <si>
    <t xml:space="preserve">Codigo </t>
  </si>
  <si>
    <t>Fecha</t>
  </si>
  <si>
    <t>Proceso</t>
  </si>
  <si>
    <t>Oportunidad</t>
  </si>
  <si>
    <t>Fuente</t>
  </si>
  <si>
    <t>Subsistema de Gestión</t>
  </si>
  <si>
    <t>Acción de Mejora</t>
  </si>
  <si>
    <t>Producto</t>
  </si>
  <si>
    <t>Responsable</t>
  </si>
  <si>
    <t xml:space="preserve">Fecha Inicio </t>
  </si>
  <si>
    <t>Fecha Fin</t>
  </si>
  <si>
    <t>Plan institucional asociado</t>
  </si>
  <si>
    <t>SEGUIMIENTO  A LAS ACCIONES DE MEJORA</t>
  </si>
  <si>
    <t>MEDICIÓN Y MEJORA</t>
  </si>
  <si>
    <t>X</t>
  </si>
  <si>
    <t>Riesgo de Gestión</t>
  </si>
  <si>
    <t>Ejecución y administración de procesos</t>
  </si>
  <si>
    <t>N.A.</t>
  </si>
  <si>
    <t>NO</t>
  </si>
  <si>
    <t>Muy baja 20%</t>
  </si>
  <si>
    <t>Baja</t>
  </si>
  <si>
    <t>Baja 40%</t>
  </si>
  <si>
    <t>Mayor 80%</t>
  </si>
  <si>
    <t>Alta</t>
  </si>
  <si>
    <t>DIRECCIONAMIENTO ESTRATÉGICO</t>
  </si>
  <si>
    <t>Moderado 60%</t>
  </si>
  <si>
    <t>Moderada</t>
  </si>
  <si>
    <t>Catastrófico 100%</t>
  </si>
  <si>
    <t>Extrema</t>
  </si>
  <si>
    <t>Media 60%</t>
  </si>
  <si>
    <t>NA</t>
  </si>
  <si>
    <t xml:space="preserve">GESTIÓN TICS </t>
  </si>
  <si>
    <t>Fallas tecnológicas</t>
  </si>
  <si>
    <t>Muy Alta 100%</t>
  </si>
  <si>
    <t>SERVICIOS ADMINISTRATIVOS</t>
  </si>
  <si>
    <t xml:space="preserve">SEGUIMIENTO Y EVALUACIÓN INDEPENDIENTE </t>
  </si>
  <si>
    <t>GESTIÓN FINANCIERA</t>
  </si>
  <si>
    <t>GESTIÓN DE PRESTACIONES ECONÓMICAS</t>
  </si>
  <si>
    <t>Usuarios, productos y prácticas</t>
  </si>
  <si>
    <t>GESTIÓN DE TALENTO HUMANO</t>
  </si>
  <si>
    <t>Relaciones Laborales</t>
  </si>
  <si>
    <t>Alto 80%</t>
  </si>
  <si>
    <t>Alto</t>
  </si>
  <si>
    <t>GESTIÓN DOCUMENTAL</t>
  </si>
  <si>
    <t>GESTIÓN DE BIENES TRANSFERIDOS</t>
  </si>
  <si>
    <t>GESTION DE SERVICIOS DE SALUD</t>
  </si>
  <si>
    <t xml:space="preserve">Riesgo de Gestión </t>
  </si>
  <si>
    <t>ATENCIÓN AL CIUDADANO</t>
  </si>
  <si>
    <t>GESTIÓN DE COBRO</t>
  </si>
  <si>
    <t>ASISTENCIA JURIDICA</t>
  </si>
  <si>
    <t>N.A</t>
  </si>
  <si>
    <t xml:space="preserve">Leve </t>
  </si>
  <si>
    <t>Muy baja 12%</t>
  </si>
  <si>
    <t>Moderado (60%)</t>
  </si>
  <si>
    <t>Registros de Asistencia</t>
  </si>
  <si>
    <t>Base de datos</t>
  </si>
  <si>
    <t>Gestión de Prestaciones Económicas</t>
  </si>
  <si>
    <t>Optimizar los trámites de prestaciones económicas a través de la página web  y del sistema de nomina con la actualización de software.</t>
  </si>
  <si>
    <t>DOFA</t>
  </si>
  <si>
    <t>Subsistema Gestión de Calidad</t>
  </si>
  <si>
    <t>Aplicar el MIGPEDPEFO12
Formulario único solicitud de prestaciones económicas en línea</t>
  </si>
  <si>
    <t>Plan de Acción Implementado</t>
  </si>
  <si>
    <t>Gestión TICs</t>
  </si>
  <si>
    <t>Plan Estratégico Institucional</t>
  </si>
  <si>
    <t>Direccionamiento Estratégico</t>
  </si>
  <si>
    <t>Asignación de recursos de inversión por parte del DNP y ministerio de hacienda 2021-2022 para el fortalecimiento de la gestión administrativa y tecnológica</t>
  </si>
  <si>
    <t>Realizar informe  de ejecución del Plan Estratégico de Tecnologías de la Información y las Comunicaciones –PETIC</t>
  </si>
  <si>
    <t>Informes</t>
  </si>
  <si>
    <t>Gestión de Servicios de Salud</t>
  </si>
  <si>
    <t>Implementar un Sistema de Gestión del Riesgo poblacional con base en la Caracterización Poblacional que permita orientar las atenciones con base en los riesgos identificados</t>
  </si>
  <si>
    <t>Identificación de Usuarios con Diagnostico de Hipertensión Arterial hTA con cifras tensionales controladas</t>
  </si>
  <si>
    <t xml:space="preserve">
Socializar y sensibilizar a los usuarios sobre la implementación del Formulario Único</t>
  </si>
  <si>
    <t>Gestión Talento Humano</t>
  </si>
  <si>
    <t>Mejora de diseños y metodología para la gestión de Talento Humano por parte del DAFP.</t>
  </si>
  <si>
    <t>Consolidar la Estrategia de los mejores por Colombia</t>
  </si>
  <si>
    <t>1) Plan de acción para fortalecer la implementación de la política de Excelencia los mejores por Colombia
2) Ejecución  del 100% de las actividades trazadas en el plan de acción de la Política de Excelencia los mejores por Colombia, para la implementación durante e I semestre de 2022.</t>
  </si>
  <si>
    <t>Secretaria General /Gestión Talento Humano</t>
  </si>
  <si>
    <t>Medición y Mejora</t>
  </si>
  <si>
    <t>Sistematización y automatización del proceso de medición.</t>
  </si>
  <si>
    <t>Automatizar el Sistema Integrado de Gestión</t>
  </si>
  <si>
    <t xml:space="preserve"> Ejecutar el 100%  de las actividades programadas en el  Plan de acción Automatización del Sistema Integrado de gestión</t>
  </si>
  <si>
    <t>Contratación de servicios especializados para fortalecer las medidas de seguridad informática</t>
  </si>
  <si>
    <t>1) Actualizar el  Plan de Seguridad y Privacidad  de la Información
2)  Ejecutar el 100% de las actividades del  Plan de Seguridad y Privacidad  de la Información trazadas para el 1er S 2022</t>
  </si>
  <si>
    <t xml:space="preserve">Plan de Seguridad y Privacidad de la Información actualizado y ejecutado </t>
  </si>
  <si>
    <t>Red de capacitaciones interinstitucional por parte de entidades públicas.</t>
  </si>
  <si>
    <t xml:space="preserve">
Realizar capacitación a los funcionarios de atención al ciudadano sobre temáticas que mejoren la prestación del servicio de acuerdo a lo programado en el PIC
</t>
  </si>
  <si>
    <t>Capacitación a los Funcionarios</t>
  </si>
  <si>
    <t>Plan Anticorrupción y Atención al Ciuadadano</t>
  </si>
  <si>
    <t xml:space="preserve">DIRECCIONAMIENTO ESTRATEGICO </t>
  </si>
  <si>
    <t xml:space="preserve"> Disminución del consumo de papel debido a la implementación de herramientas tecnológicas colaborativas </t>
  </si>
  <si>
    <t>SUBSISTEMA DE GESTION AMBEINTAL</t>
  </si>
  <si>
    <t>Realizar 2 campañas educativas semestral de  sensibilización para el buen uso adecuado del papel enmarcado en la política cero papel.</t>
  </si>
  <si>
    <t xml:space="preserve">1) CAMPAÑA EDUCATIVA #1 REALIZADA
2)  CAMPAÑA EDUCATIVA #2 REALIZADA  </t>
  </si>
  <si>
    <t xml:space="preserve">GIT Talento Humano, Oficina Asesora de Planeación y Sistemas. </t>
  </si>
  <si>
    <t>PIGA</t>
  </si>
  <si>
    <t xml:space="preserve">Socializar   la Política Cero Papel  con el fin de concientizar a los colaboradores del Fondo en cuanto al uso adecuado del papel. </t>
  </si>
  <si>
    <t xml:space="preserve">SOCIALIZACIONES DE LA POLITICA CERO PAPEL REALIZADAS </t>
  </si>
  <si>
    <t xml:space="preserve">Seguimiento  del consumo de papel cada trimestre con base  al plan de austeridad </t>
  </si>
  <si>
    <t>SEGUIMIENTO DE CONSUMO DE PAPEL REALIZADOS</t>
  </si>
  <si>
    <t>GIT Servicios Administrativos</t>
  </si>
  <si>
    <t>Formular y ejecutar estrategia para el área de gestión documental y funcionarios que manejen documentos físicos y estipulen la Política Cero Papel.</t>
  </si>
  <si>
    <t xml:space="preserve">ESTRATEGIA IMPLEMENTADA </t>
  </si>
  <si>
    <t xml:space="preserve"> Oficina Asesora de Planeación y Sistemas y Gestión Documental</t>
  </si>
  <si>
    <t>1) Mejora de la imagen de la entidad a través de la implementación de temas ambientales en la gestión institucional
2)  Alianzas estratégicas para el apoyo en la implementación del subsistema de gestión ambiental con entidades distritales expertas y nacionales en gestión ambiental</t>
  </si>
  <si>
    <t>Realizar la campaña sembraton a nivel nacional para los colaboradores y funcionarios de la entidad para conmemorar el dia del arbol.</t>
  </si>
  <si>
    <t xml:space="preserve">CAMPAÑA SEMBRATON REALIZADA </t>
  </si>
  <si>
    <t xml:space="preserve"> Oficina Asesora de Planeación y Sistemas</t>
  </si>
  <si>
    <t xml:space="preserve">PLAN DE MANEJO DE RIESGOS Y OPORTUNIDADES </t>
  </si>
  <si>
    <t xml:space="preserve">Realizar las entregas de residuos peligrosos, especiales (Toners y Pilas, raees) a los gestores autorizados </t>
  </si>
  <si>
    <t xml:space="preserve">ENTREGA DE RESIDUOS PELIGROSOS  A LOS ENTES ENCARGADOS </t>
  </si>
  <si>
    <t xml:space="preserve"> Oficina Asesora de Planeación y Sistemas Y GIT Servicios Administrativos</t>
  </si>
  <si>
    <t>Realizar la respectiva entregas de los residuos aprovechables a la fundación tapas para sanar</t>
  </si>
  <si>
    <t>ENTREGA DE RESIDUOS APROVECHABLES A LOS ENTES ENCARGADOS</t>
  </si>
  <si>
    <t xml:space="preserve">Ejecutar campaña de recoleccion de botellas pet´s en la entidad para llevar a cabo la realizacion del arbol mas grande del mundo en material reciclado,con apoyo del ministerio de medio ambiente </t>
  </si>
  <si>
    <t>ARBOL CON MATERIAL RECICLADO</t>
  </si>
  <si>
    <t>Ejecutar campaña de sensibilización para el personal de la entidad sobre el manejo adecuado de los puntos ecologicos,  talleres de jardines verticales y  eco iluminacion navideña.</t>
  </si>
  <si>
    <t xml:space="preserve">CAMPAÑA DE SENSIBILIZACION </t>
  </si>
  <si>
    <t xml:space="preserve">Realizar socialización semestral de los PON AMBIENTALES de Emergencia Ambiental y conocimiento del KIT AMBIENTAL que posee la entidad </t>
  </si>
  <si>
    <t>SOCIALIZACION REALIZADA</t>
  </si>
  <si>
    <t>Socialización de manual integral Política ambiental semestral y objetivos ambientales de la entidad</t>
  </si>
  <si>
    <t xml:space="preserve">SOCIALIZACION DEL MANUAL DEL SISTEMA INTEGRADO DE GESTIO N SIG-MIPG </t>
  </si>
  <si>
    <t>Efectuar la conmemoración del día mundial del medio ambiente a través del desarrollo de la Semana Ambiental,  (primera semana del mes de junio).</t>
  </si>
  <si>
    <t xml:space="preserve">CONMEMORACIO SEMANA AMBIENTAL REALIZADA </t>
  </si>
  <si>
    <t xml:space="preserve"> Oficina Asesora de Planeación y Sistemas Y GIT Talento Humano </t>
  </si>
  <si>
    <t>A través de diferentes juegos didácticos se  sensibilizaran y educaran  a los colaboradores con el fin de mitigar el inadecuado uso de los "PUNTOS PIGA "</t>
  </si>
  <si>
    <t>SENSIBILIZACION DE LOS PUNTOS PIGA REALIZADA</t>
  </si>
  <si>
    <t>Coordinar, publicar las piezas comunicativas referentes  a las celebraciones y conmemoraciones ambientales.</t>
  </si>
  <si>
    <t>PUBLICACION DE PIEZAS COMUNICATIVAS REALIZADAS POR LOS CORREOS</t>
  </si>
  <si>
    <t>Socializar y poner en practica  la estrategia de educación ambiental : "cuidar nuestro medio ambiente desde nuestras oficinas y hogares"</t>
  </si>
  <si>
    <t xml:space="preserve">SOCIALIZAR EL PROGRAMA SENSIBILIZACION Y EDUCACION AMBIENTAL REALIZADA </t>
  </si>
  <si>
    <t xml:space="preserve"> Desarrollar una jornada de sensibilización y fortalecimiento a la oficina asesora jurídica y GIT Servicios administrativos en temas de Compras Públicas Sostenibles.</t>
  </si>
  <si>
    <t xml:space="preserve">JORNADA DE SENCIBILIZACION REALIZADA </t>
  </si>
  <si>
    <t>Gestion Talento Humano</t>
  </si>
  <si>
    <t>Compromiso de los Directivos de la entidad con la mejora continua del SGSST</t>
  </si>
  <si>
    <t>Subsistema Seguridad y Salud en el trabajo</t>
  </si>
  <si>
    <t xml:space="preserve">•	Se aprobó contrato con el proveedor de Emermédica S.A Servicios de Ambulancia Prepagados, con el objetivo de Prestar los servicios de salud en la modalidad presencial en caso de alguna emergencia en las ciudades de Bogotá, Barranquilla, Santa Marta, Cartagena, Bucaramanga, Cali y Medellín; para los funcionarios y usuarios 
•	Se generaron los recursos para adquisición de elementos de emergencia (camillas rígidas, botiquines) en todas las sedes a nivel nacional.
•	Se generan espacios acondicionados para que los funcionarios realicen actividad física de forma continua y segura </t>
  </si>
  <si>
    <t xml:space="preserve">1.	Facturas mensuales de prestación de servicios
2.	Facturas de compra de elementos, evidencias de instalación en las sedes  
3.	Adecuación física para gimnasio del FPS  </t>
  </si>
  <si>
    <t>GIT Talento Humano y Responsable del Sistema de gestion SST</t>
  </si>
  <si>
    <t>Enero de 2022</t>
  </si>
  <si>
    <t>Diciembre del 2022</t>
  </si>
  <si>
    <t>Apoyo y asesoría de la ARL; para el desarrollo
de las actividades de SST</t>
  </si>
  <si>
    <t>Se elabora cronograma de actividades a ejecutar  en prevencion con la ARL POSITIVA</t>
  </si>
  <si>
    <t xml:space="preserve">•	Plan de trabajo con ARL positiva
•	Listas de asistencia 
•	Seguimiento cumplimiento indicador actividades programadas /actividades ejecutadas </t>
  </si>
  <si>
    <t xml:space="preserve">Responsable del Sistema de gestion </t>
  </si>
  <si>
    <t>junio de 2022</t>
  </si>
  <si>
    <t xml:space="preserve">Se realizaron las campañas educativas para la sensibilizacion para el buen uso del papel, enmarcado a la politica cero papel. Lik evidencia: https://drive.google.com/drive/folders/1DTOHPzFjFtoIJmAkVBPDiGCsnOxLs64f </t>
  </si>
  <si>
    <t xml:space="preserve">Se realizo socializacion de la politica cero papel para los colaboradores y funcionarios del FPS. LIN EVIDENCIA : https://drive.google.com/drive/folders/1DTOHPzFjFtoIJmAkVBPDiGCsnOxLs64f </t>
  </si>
  <si>
    <t>Se realizo el respectivo seguimiento al consumo de papel para el segundo y tercer trimestre en el plan de austeridad en el gasto publico. Link evidencia: https://drive.google.com/drive/folders/1DTOHPzFjFtoIJmAkVBPDiGCsnOxLs64f</t>
  </si>
  <si>
    <t xml:space="preserve">Se realiza capacitacion cero papel para los funcionarios y contratistas del FPS. LINK EVIDENCIA: https://drive.google.com/drive/u/0/folders/1U_U2zopIiNag_Pnh8AValwwd4VonYZtX </t>
  </si>
  <si>
    <t xml:space="preserve">Esta actividad no se puedo ejecutar por cuestiones de logistica e inconvenientes con el miniambiente , pero cabe resaltar que para conmemorar el dia del arbvol se realizo una actividad de ECOSELFIE 2022. LINK evidencia: https://drive.google.com/drive/u/0/folders/1U_U2zopIiNag_Pnh8AValwwd4VonYZtX </t>
  </si>
  <si>
    <t xml:space="preserve">Para el segundo semestre se realizo la respectiva entrega de residuos peligrosos "luminarias" a los gestores encargados. Link evidencia: https://drive.google.com/drive/folders/1DTOHPzFjFtoIJmAkVBPDiGCsnOxLs64f </t>
  </si>
  <si>
    <t>N/A</t>
  </si>
  <si>
    <t xml:space="preserve">Se realizo con sactisfaccion la campaña de recoleccion de botellas pet´s e donde se le dio un reconocimiento a la persona que tuviera cantidad de botellas. LINK EVIDENCIA: https://drive.google.com/drive/u/0/folders/1U_U2zopIiNag_Pnh8AValwwd4VonYZtX </t>
  </si>
  <si>
    <t xml:space="preserve">Se realizaron la capacitacion sobre el buen manejo de los residuos en los puntos ecologicos, y el taller de ecoiluminacion. Link evidencia: https://drive.google.com/drive/u/0/folders/1U_U2zopIiNag_Pnh8AValwwd4VonYZtX </t>
  </si>
  <si>
    <t>Se ejecuto la socializacion de los Pon Ambientales y el Kit Ambiental a los colaboradores del FPS. Link: https://drive.google.com/drive/u/0/folders/1U_U2zopIiNag_Pnh8AValwwd4VonYZtX</t>
  </si>
  <si>
    <t xml:space="preserve">Se realizo la socializacion de los objetivos ambientales de la entidad. Link:   https://drive.google.com/drive/u/0/folders/1U_U2zopIiNag_Pnh8AValwwd4VonYZtX  </t>
  </si>
  <si>
    <t xml:space="preserve">Se realizo la sencibilizacion de los puntos ecologicos a los colaboradores del fondo. Link evidencia: https://drive.google.com/drive/u/0/folders/1U_U2zopIiNag_Pnh8AValwwd4VonYZtX </t>
  </si>
  <si>
    <t>Se realizaron las respectivas piezas comunicativas sobre las celebraciones en conmemoracion ambientales. Link evidencia: https://drive.google.com/drive/u/0/folders/1U_U2zopIiNag_Pnh8AValwwd4VonYZtX.</t>
  </si>
  <si>
    <t xml:space="preserve">Se realiza pieza infografica para el cuidado de nuestro medio ambiente en nuestras oficinas y hogares. Link evidencia: https://drive.google.com/drive/u/0/folders/1U_U2zopIiNag_Pnh8AValwwd4VonYZtX </t>
  </si>
  <si>
    <t xml:space="preserve">Se realiza la respectiva sencibilizacion a los encargados de las compras publicas sostenibles: link evidencia: https://drive.google.com/drive/u/0/folders/1U_U2zopIiNag_Pnh8AValwwd4VonYZtX </t>
  </si>
  <si>
    <t>A) 100%
B) 69%</t>
  </si>
  <si>
    <t>1.	Durante el 2022 se llevó a cabo la ejecución del contrato con el proveedor Emermédica según los CDP y las ultimas facturas del mes de diciembre del 2022.
2.	Se realizo el proceso de adquisición de elementos de emergencia (camillas, botiquines extintores) lo que se generaron los CDP de cada uno
3.	Se realizo adecuación en el 9 piso de la entidad con diferentes elementos que  componen el gimnasio para realizar actividad física y se socialización a los funcionarios para participar 
https://drive.google.com/drive/folders/1vP0w4AUVohfsfslc6dFtcTtAz8WS_i5p?usp=share_link</t>
  </si>
  <si>
    <t>Se ejecuto el plan anual de trabajo SST 2022 dando cuemplimiento las acitividades que se programaron V/S ejecutaron, cumpliendo con indicadores 
https://drive.google.com/drive/folders/1vP0w4AUVohfsfslc6dFtcTtAz8WS_i5p?usp=share_link</t>
  </si>
  <si>
    <t>A 31 de diciembre/2022,  la Secretaria General - GIT Gestión de Talento Humano ejecutó al 100%  del  Plan de acción para continuar la implementación de la política de Excelencia los mejores por Colombia, así:
                                                                                                                                  1) Diseño de entrevista diagnóstico de cumplimiento política "Los Mejores por Colombia", para Valorar aspectos conductuales y laborales de cada uno de los judicantes (Agosto).                                                      
2) Aplicación de Entrevista Diagnostico a los judicantes frente a la percepción y desarrollo de la Política Institucional (Agosto) 
3)  Presentación de Informe frente a resultados de entrevista diagnostico de percepción a judicantes vigencia 2022 "Los Mejores por Colombia" (Agosto).                                                                                                               4) Formuló el l Plan de acción para continuar la implementación de la política de Excelencia los mejores por Colombia vigencia 2023. (Diciembre).                                                                                                                                                                                 5) Aplicación de encuesta de percepción de judicantes 2022 frente a proceso de judicatura terminado.
Evidencias:  FILA 9 - OPORTUNIDADES -  Plan de acción Política de Excelencia los mejores por Colombia 2022
https://drive.google.com/drive/u/0/folders/1vP0w4AUVohfsfslc6dFtcTtAz8WS_i5p</t>
  </si>
  <si>
    <t>A 31 de diciembre /2022, por medio del Plan Institucional de Capacitación, el GIT Gestión Talento Humano  gestionó y realizó capacitación a  los funcionarios que brindan servicio al ciudadano, sobre las siguientes temáticas enfocadas en mejorar la prestación del servicio:
1. Equidad de género cómo avanzar hacia el respeto y la inclusión.
2.Atención a personas en condición de discapacidad física, Psicosocial y con movilidad reducida - trato digno, oportuno, respetuoso y de calidad.
3. Una mirada de la ética pública a la corrupción.
4. Jornada virtual sobre Servicio al Ciudadano.
5.Inventarios documentales. 
6.Ciudadanos en la mejora de trámites.
7. Atención a personas en condición de discapacidad, trato digno, oportuno, respetuoso y de calidad.
8. Habilidades gerenciales y de servicio.
9. Día Nacional de la Lucha contra la corrupción.
EVIDENCIAS: FILA 12 -OPORTUNIDADES capacitación - Atención al Ciudadano 2022
https://drive.google.com/drive/u/0/folders/1vP0w4AUVohfsfslc6dFtcTtAz8WS_i5p</t>
  </si>
  <si>
    <t>La evidencia es acorde con lo reportado.</t>
  </si>
  <si>
    <t>La evidencia es acorde con lo reportado. Actividad ejecutada en la vigencia 2022.</t>
  </si>
  <si>
    <t xml:space="preserve"> Actividad ejecutada en la vigencia 2022.</t>
  </si>
  <si>
    <t>Para el primer trimestre 2023,  el proceso no presenta avances frente a la actividad, por lo anterior se les informa  la importancia del autocontrol con el fin gestionen las acciones pertinentes para dar cumplimiento a la oportunidad de mejora.</t>
  </si>
  <si>
    <t>El proceso acata las observaciones y las evidencias corresponden a la ejecución reportada de la acción de mejora y de su producto</t>
  </si>
  <si>
    <t xml:space="preserve">
Se realizaron los respectivos informes del Plan Estrategico de Tecnologia de la Información y las Comunicaciones PETIC, para la vigencia 2022.
Evidencia: https://www.fps.gov.co/planeacion-gestion-y-control/plan-estrategico-de-tecnologias-de-la-informacion-y-las-comunicaciones/201
https://intranet.fps.gov.co/documentos-sig planes &gt; Plan estrategico TIC 
https://drive.google.com/drive/u/0/folders/1PMhO-wzZTH3uFUyqIUsNi5nEno-OwPri</t>
  </si>
  <si>
    <t xml:space="preserve">A) Dentro de la MATRIZ DE SEGUIMIENTO RUTA CEREBRO CARDIO VASCULAR y PROGRAMA DE NEFROPROTECCIÓN, se realiza el seguimiento permanente a los pacientes con diagnóstico de Hipertensión Arterial Alta - HTA controlados, con corte de noviembre del 2022. 
Evidencias encontradas: https://drive.google.com/drive/u/0/folders/1udsjFpzGEnDUfbqu5WLrg8H7kiJ1chvD
B) 
Una vez establecido e formulario de encuentra de percepción ciudadana a los tramites resueltos por el GPE de acuerdo al plan de trabajo inicial https://docs.google.com/forms/d/1vBuU8tAGuy-byzjmBGRfM27lCNCDBBWBm5lf6ablKTs/edit?ts=64370a5a, el GIT Prestaciones Económicas se encuentra a la espera de la integración  de la web y el aplicativo ORFEO APOR PRTE DE LA OAPS. La evidencia se encuentra en el link: https://drive.google.com/drive/u/0/folders/14xp0u9ZWNlmEbICcWGqfrXCri3-16ZkL 
</t>
  </si>
  <si>
    <t>Durante el primer trimestre 2023, aunque el proceso reporte, no hay avance frente la accion de mejora.
Las evidencias corresponden a la ejecución reportada de la acción de mejora y de su producto. Durante la vigencia 2023 se continuará con la implementación del Formulario único web.</t>
  </si>
  <si>
    <r>
      <t xml:space="preserve">TIPO DE OBJETIVO 
</t>
    </r>
    <r>
      <rPr>
        <sz val="9"/>
        <color theme="0"/>
        <rFont val="Arial"/>
        <family val="2"/>
      </rPr>
      <t>(Seleccione con una X el Tipo de Objetivo Afectado</t>
    </r>
  </si>
  <si>
    <t>Con corte a 31 de marzo de 2021, se ha avanzado en un 67% en la implementación del aplicativo SIG FPS, avance en los modulo; riesgos, indicadores, mejoras, y documentos. Las evidencias pueden ser consultadas en TRD 2023, 120.31.14 Planes operativos, link: https://docs.google.com/spreadsheets/d/11sd-gPVUvD18nMvFFaSgLY7ZyXCsLKUR/edit#gid=1100912236</t>
  </si>
  <si>
    <t>Impacto económico por sanciones legales</t>
  </si>
  <si>
    <t>Realizar auditoria interna al Subsistema de Gestión de la Seguridad y Salud en el Trabajo</t>
  </si>
  <si>
    <t>Informe de auditoria interna al Subsistema de Gestión de la Seguridad y Salud en el Trabajo</t>
  </si>
  <si>
    <t xml:space="preserve">
OBJ3: Fortalecer y mantener el SIG -FPS en el marco del MIPG, para mejorar los resultados de Medición del Desempeño Institucional a 95 puntos; evaluados a través del FURAG -DAFP al cierre de la vigencia 2026</t>
  </si>
  <si>
    <t>Posibilidad de afectación reputacional y económica por sanciones de entes de control debido al incumplimiento de los lineamientos establecidos para el inventario de bienes devolutivos</t>
  </si>
  <si>
    <t>Posibilidad de afectación reputacional y económica por sanciones de entes de control o insatisfacción y quejas de usuarios internos o externos debido al incumplimiento en los requisitos asociados a la compra de bienes y servicios</t>
  </si>
  <si>
    <t xml:space="preserve">Todos los Trámites y Procedimientos Administrativos
</t>
  </si>
  <si>
    <t>Todos los procesos de la entidad</t>
  </si>
  <si>
    <t>Ninguno</t>
  </si>
  <si>
    <t xml:space="preserve">Ningún Trámite y Procedimiento Administrativo
</t>
  </si>
  <si>
    <t>* Procesos - Falta de aplicación del procedimiento
* Procesos - Desactualización de la base de datos de las cuentas personales
* Procesos - Débil control
* Talento Humano - No hay personal suficiente para cumplir con el objetivo del proceso, no hay continuidad, alta rotación, falta de compromiso.</t>
  </si>
  <si>
    <t>* Procesos - Armonizar los requisitos asociados a la compra de bienes y servicios establecidos por las normas que componen el sistema en gestión y el marco legal colombiano aplicable a las compras en entidades del sector público.
* Procesos - Desactualización de los procedimientos del proceso.</t>
  </si>
  <si>
    <t>* Detrimento patrimonial
* Investigaciones Disciplinarias
* Sanciones
* Afectación de la imagen institucional</t>
  </si>
  <si>
    <t>* Generación de Impactos Ambientales
* Afectación de la Imagen Institucional
* Sanciones, investigaciones
* Materialización de riesgos laborales</t>
  </si>
  <si>
    <t>Baja (40)</t>
  </si>
  <si>
    <t>Menor (40)</t>
  </si>
  <si>
    <t>ZONA RIESGO MODERADA</t>
  </si>
  <si>
    <t>Media (60)</t>
  </si>
  <si>
    <t>Moderado (60)</t>
  </si>
  <si>
    <t>* Verificar la cuenta personal del contratista y/o funcionario responsable frente a los bienes físicos que están usando para el cumplimiento de sus funciones u obligaciones</t>
  </si>
  <si>
    <t>* Verificación de los requisitos legales aplicables al bien y/o servicio
* Cotejar el estudio previo frente a las normas de Calidad, Ambiental y SST aplicables a la compra del bien o servicio, según aplique</t>
  </si>
  <si>
    <t>Actualización documento Constitución y Ejecución de Caja Menor</t>
  </si>
  <si>
    <t>Oficialización del documento actualizado</t>
  </si>
  <si>
    <t>Socialización del Procedimiento Cuentas Personales</t>
  </si>
  <si>
    <t xml:space="preserve">Registros de Asistencia </t>
  </si>
  <si>
    <t>Posibilidad de afectación reputacional por hallazgos generados por los organismos de control y/o notificaciones de entidades externas debido a la presentación de los informes de Ley por fuera de los términos</t>
  </si>
  <si>
    <t>Posibilidad de afectación reputacional por insatisfacción de los usuarios internos debido a inadecuados pronunciamientos (inconsistencias, inexactitudes o errores) en la generación de informes de auditoría.</t>
  </si>
  <si>
    <t xml:space="preserve">Ningún Trámite
</t>
  </si>
  <si>
    <t>Ningún Trámite</t>
  </si>
  <si>
    <t>* Procesos - Inoportuna entrega de la información por parte de los procesos para reportes internos y a entes de control.
* Procesos - Falta de organización y puntualidad en el suministro de evidencias que soportan los diferentes reportes e informes, por parte de los procesos de la entidad.
* Procesos - Incumplimiento en los plazos establecidos por Normatividad para entrega de los Informes</t>
  </si>
  <si>
    <t>* Procesos - Falta de actualización y conocimiento de las normas y políticas vigentes de control interno, por parte de los integrantes del proceso.
* Procesos - Falta de organización y puntualidad en el suministro de evidencias que soportan los diferentes reportes e informes, por parte de los procesos de la entidad.</t>
  </si>
  <si>
    <t>* Hallazgos por Organismos de Control
* Sanciones Disciplinarias
* Afectación de la Imagén Institucional</t>
  </si>
  <si>
    <t>* Afectación de la productividad de los planes de mejoramiento institucionales
* Afectación de la comunicación entre procesos
* Insatisfacción de los Usuarios Internos</t>
  </si>
  <si>
    <t>Mayor (80)</t>
  </si>
  <si>
    <t>ZONA RIESGO ALTA</t>
  </si>
  <si>
    <t>* Verificar en el Plan Anual de Auditorias, la presentación de Informes en los términos de Ley.</t>
  </si>
  <si>
    <t>* Verificar con los procesos la pertinencia de las no conformidades, observaciones y recomendaciones de los Informes Preliminares de Auditoria</t>
  </si>
  <si>
    <t>Correos electrónicos de solicitud de reiteración de información insumo para entrega de Informes de Ley</t>
  </si>
  <si>
    <t>Correo de solicitud a los procesos, sobre reiteración de información insumo para entrega de Informes de Ley en los términos</t>
  </si>
  <si>
    <t>Gestionar con las diferentes entidades el estado, capacitaciones para fortalecer las funciones y competencias del equipo de trabajo control interno</t>
  </si>
  <si>
    <t>Certificaciones dadas por las entidades responsables de la capacitación</t>
  </si>
  <si>
    <t>OBJ4: Fortalecer la administración de los bienes de la entidad y la óptima gestión de los recursos durante el cuatrienio 2023-2026</t>
  </si>
  <si>
    <t>Posibilidad de Afectación reputacional y económica por sanciones de entes externos debido al incumplimiento en la ejecución del Plan Anualizado de caja PAC</t>
  </si>
  <si>
    <t>Posibilidad de afectación reputacional y económica por hallazgos de los entes de control o el no fenecimiento de la cuenta debido al incumplimiento normativo y del manual de políticas contables en las actividades financieras</t>
  </si>
  <si>
    <t>* Talento Humano - Falta de interés por parte de los supervisores
* Procesos - Falta de control a la ejecución del Plan Anualizado de Caja frente lo planificado, por parte de los Supervisores o líderes de proceso</t>
  </si>
  <si>
    <t>* Procesos - Falta de conciliaciones entre procesos y mesas de trabajo con el fin de garantizar el registro y la razonabilidad en los estados financieros.
* Tecnología - Ausencia de actualización de plataformas que manejan los inventarios, nóminas de pensionados y de funcionarios de la entidad, generando doble registro de información financiera (pagos, compromisos, obligaciones y creación de terceros), incertidumbre de l</t>
  </si>
  <si>
    <t>* Reserva inducida
* Investigaciones Disciplinarias
* Sanciones
* Afectación de la imagen institucional</t>
  </si>
  <si>
    <t>* Hallazgos de entes de control
* Sanciones
* No fenecimiento de la cuenta
* Afectación de la imagen institucional</t>
  </si>
  <si>
    <t>* Verificar las obligaciones planeadas vs las obligaciones tramitadas con el fin de determinar aquellos contratista y/o proveedores pendientes de pago</t>
  </si>
  <si>
    <t>* Cotejar los movimientos contables que suministran los procesos para los respectivos registros contables reflejados en los estados financieros</t>
  </si>
  <si>
    <t xml:space="preserve">Realizar seguimiento al PAC en los Comités Institucionales de Gestión y Desempeño </t>
  </si>
  <si>
    <t>Presentación al CIGD</t>
  </si>
  <si>
    <t>Circular divulgada</t>
  </si>
  <si>
    <t>Generar Circular con lineamientos para la realización de todas las conciliaciones, de manera trimestral</t>
  </si>
  <si>
    <t>OBJ1: Reconocer las prestaciones económicas en un 100% de las solicitudes que cumplen con los requisitos establecidos en la normatividad vigente y ordenar el respectivo pago durante las vigencias a cargo el FPS</t>
  </si>
  <si>
    <t>Posibilidad de afectación reputacional y económica por sanciones de entes externos debido a la Inadecuada aplicación de las normas legales y convencionales y procedimientos establecidos para el pago de las prestaciones económicas</t>
  </si>
  <si>
    <t>Posibilidad de afectación reputacional y económica por sanciones de entes externos, debido a la realización de pagos indebidos a falta del retiro de nómina de pensionados fallecidos.</t>
  </si>
  <si>
    <t xml:space="preserve"> 
Ningún Trámite y Procedimiento Administrativo</t>
  </si>
  <si>
    <t>Acrecimiento de la Mesada Pensional
Pensión Sanción o Pensión Proporcional
Sustitución Pensional a Padres del Causante
Sustitución Pensional de la Ley 1208-2008
Sustitución Prorroga por Estudio
Sustitución Pensional a Hijo-A- Invalido -A-
Sustitución Pensional Post Mortem</t>
  </si>
  <si>
    <t xml:space="preserve">
* Procesos - Se tiene una alta rotación de personal en los abogados sustanciadores, lo que genera sobrecargas de trabajo en ciertas personas, esta rotación se da por el tipo de contratación que se tiene para estas personas. Esto lleva hasta a incumplimientos de tiempos</t>
  </si>
  <si>
    <t xml:space="preserve">
* Evento externo - Sanciones por parte entes externos por incumplimientos de tiempos en la respuesta de prestaciones económicas
</t>
  </si>
  <si>
    <t>* Procesos - El pago de mesadas a pensionados fallecidos por desconocimiento de su defunción.
* Tecnología - Las fuentes de Información de las entidades que nutren al fondo con información no siempre están actualizadas y no proporcionan información confiable</t>
  </si>
  <si>
    <t>* Afectación de la Imagen Institucional
* Detrimento Patrimonial
* Sanciones disciplinarias y fiscales</t>
  </si>
  <si>
    <t>* Afectación de la Imagen Institucional
* Sanciones disciplinarias y/o judiciales
* Detrimento Patrimonial
* Presiones sociales por parte de grupos, asociaciones, entre otros.</t>
  </si>
  <si>
    <t>Muy Alta (100)</t>
  </si>
  <si>
    <t>* Verificar los cambios de normatividad legal relacionados con el reconocimiento de las Prestaciones Economicas
* Verificar en las solicitudes el adecuado estudio jurídico para su reconocimiento o negación de las prestaciones económicas</t>
  </si>
  <si>
    <t>* Verificación en el aplicativo de nomina de pensionados, del retiro de los pensionados fallecidos</t>
  </si>
  <si>
    <t>Alta (80)</t>
  </si>
  <si>
    <t>Generar circular, para comunicar a las agremiaciones de pensionados la importancia del reporte de los pensionados que se conozca su fallecimiento con el fin de mantener nuestro sistema de información debidamente actualizado y con información confiable.</t>
  </si>
  <si>
    <t>Realizar dos Socializaciones frente a los cambios de normatividad legal y cambios procedimentales en prestaciones económicas</t>
  </si>
  <si>
    <t>Posibilidad de afectación reputacional por insatisfacción de los trabajadores y extrabajadores del FPS-FNC debido a la Inoportunidad en la entrega de la certificación electrónica de tiempos laborados y certificación de funciones.</t>
  </si>
  <si>
    <t>Fortalecer y mantener el SIG -FPS en el marco del  MIPG, para mejorar los resultados  de Medición del Desempeño Institucional a 95 puntos; evaluados  a través del FURAG -DAFP al cierre de la vigencia 2026</t>
  </si>
  <si>
    <t>OBJ10: Promover la seguridad y salud de los colaboradores en un 100% por medio de acciones que busquen gestionar los accidentes y las enfermedades laborales.</t>
  </si>
  <si>
    <t>Posibilidad de afectación económica por sanciones legales debido al incumplimiento de los objetivos del Sistema de Gestión de la Seguridad y Salud en el Trabajo y su mantenimiento en el FPS-FNC.</t>
  </si>
  <si>
    <t>Ningun Trámite</t>
  </si>
  <si>
    <t>• Historias laborales desactualizadas.
• Desconocimiento frente a la generación de la certificación laboral y con funciones</t>
  </si>
  <si>
    <t>Incumplimiento del Plan Institucional y los programas del SGSST
Falta de seguimiento al Plan Institucional y a los programas del SGSST
Falta de toma de conciencia del personal, frente a los Riesgos y requisitos en materia de SST definidos por el FPS-FNC.</t>
  </si>
  <si>
    <t xml:space="preserve">Inoportunidad en la entrega de la información
Sanciones disciplinarias 
En caso de encontrarse o detectarse alguna falencia enlos pagos realizados, la entidad debe incurrir en el pago y reconocimiento de intereses moratorios 
Afectación de la Imagen Institucional
</t>
  </si>
  <si>
    <t>Dos socializaciones del Procedimiento Certificaciones Laborales.</t>
  </si>
  <si>
    <t>Verificar los formatos SST
Divulgar las políticas, procedimientos y lineamientos que tiene implementado el FPS-FNC  respecto al SGSST.</t>
  </si>
  <si>
    <t>OBJ6: Fortalecer la función archivística de la Entidad</t>
  </si>
  <si>
    <t>Posibilidad de afectación reputacional y económica por sanciones, multas y demandas de entes de control o ciudadanía debido a la falta de aplicación de los instrumentos archivísticos en todos los procesos documentales del FPS-FNC.</t>
  </si>
  <si>
    <t>Todos los Trámites y Procedimientos Administrativos</t>
  </si>
  <si>
    <t>* Procesos - Falta de Lineamientos para la gestión de los archivos electrónicos y físicos
* Procesos - Incumplimiento en la implementación de los instrumentos archivísticos
* Procesos - Insuficiente sensibilización frente a la Gestión Documental</t>
  </si>
  <si>
    <t>* Sanciones, multas y demandas de entes de control o ciudadanía
* Sanciones Pecuniarias y penales
* Afectación de la imagen institucional</t>
  </si>
  <si>
    <t>* Verificar la aplicación de los Lineamientos de Gestión Documental
* Verificar las Transferencias Primarias Documentales</t>
  </si>
  <si>
    <t>Ejecución Plan de Capacitaciones en temas Documentales</t>
  </si>
  <si>
    <t>Posibilidad de afectación reputacional y económica por sanciones de entes de control debido al inadecuado saneamiento para el pago del impuesto predial y comercializar los bienes inmuebles transferidos por los Ferrocarriles Nacionales de Colombia.</t>
  </si>
  <si>
    <t xml:space="preserve">Ningún Trámite y Procedimiento Administrativo
</t>
  </si>
  <si>
    <t>* Evento externo - Ocupación de hecho de los inmuebles (Invasión).
* Evento externo - Situación de orden público, inseguridad y violencia, predios ubicados en zonas de alto riesgo.
* Evento externo - Predios en áreas protegidas (con rondas hídricas)
* Evento externo - Situaciones de emergencia social y sanitaria
* Evento externo - Bienes ubicados a lo largo de la geografía férrea nacional de forma dispersa y con linderos muy ambiguos.
* Evento externo - Altos costos para levantamientos topográficos y la no asignación de recursos financieros para la ejecución de este tema</t>
  </si>
  <si>
    <t>* Procesos - Falta de presupuesto para el saneamiento administrativo y Jurídico de los bienes.
* Talento Humano - Falta de un equipo de trabajo idóneo, estable y permanente, para el saneamiento de bienes inmuebles.</t>
  </si>
  <si>
    <t>* Generación de gastos innecesario
* Sanciones por incumplimiento en la normatividad vigente, de tipo disciplinarias y administrativas, Hallazgos por los entes de control.
* No se generan recursos para financiar el gasto de funcionamiento de la entidad, para lo cual fueron destinados según el decreto de creación del fondo
* Afectación de la imagen institucional</t>
  </si>
  <si>
    <t>* Verificar en la Base de datos el estado de pago del impuesto predial de los bienes inmuebles con el fin de mantener el control de pago de impuesto predial y complementario a las diferentes secretarias de hacienda municipal, en los cuales están ubicados los bienes inmuebles.</t>
  </si>
  <si>
    <t xml:space="preserve">Gestionar la contratación para el Estudio de títulos </t>
  </si>
  <si>
    <t xml:space="preserve">Informe de estudio de títulos </t>
  </si>
  <si>
    <t>OBJ13: Mejorar el seguimiento a los indicadores de resultado seleccionados en las rutas de atención integral en salud (RIAS) y los grupos de riesgo priorizados en un porcentaje mayor al 90% para mejorar la gestión de coordinación de la prestación de los servicios de salud, desde la vigencia 2023 hasta la vigencia 2026</t>
  </si>
  <si>
    <t>Posibilidad de afectación reputacional y económicas por Sanciones de entes de control debido al incumplimiento de la gestión integral del riesgo en salud, que afecta la función del aseguramiento.</t>
  </si>
  <si>
    <t xml:space="preserve">
SEGUIMIENTO DE RED DE PRESTADORES DE SERVICIOS DE SALUD
SEGUIMIENTO PRESTACION DE LOS SERVICIOS DE SALUD</t>
  </si>
  <si>
    <t>* Evento externo - Falta de integración de la red de prestación de servicios de salud que permita la atención continua e integral de los usuarios
* Evento externo - Dependencia del FPSFNC del envió de información por parte de los prestadores de servicios de salud que puede generar incumplimientos e imposición de sanciones</t>
  </si>
  <si>
    <t>* Afectación de la Imagen Institucional
* Sanciones
* Inoportunidad en el acceso a los servicios</t>
  </si>
  <si>
    <t>* Verificar la recepción de información completa por parte de los prestadores de servicios de salud con relación a la Matriz de Reportes obligatorios al FPS
* Verificar los cambios en la Red Integral de Servicios con el fin de mantener la oferta</t>
  </si>
  <si>
    <t>Reuniones nacionales de prestación de servicios de salud</t>
  </si>
  <si>
    <t xml:space="preserve">Actas de empalme </t>
  </si>
  <si>
    <t>Posibilidad de afectación reputacional por quejas o reclamos de los usuarios debido a una orientación inadecuada en la atención prestada frente a los trámites y servicios que ofrece la entidad</t>
  </si>
  <si>
    <t>OBJ7: Fortalecer y modernizar los sistemas de información del FPS FNC, para asegurar la operación efectiva y una retroalimentación constante con sus usuarios y ciudadanos</t>
  </si>
  <si>
    <t>Procesos Misionales</t>
  </si>
  <si>
    <t xml:space="preserve">* Tecnología - El FPS no cuenta con herramientas informáticas para el correcto y eficiente funcionamiento del trámite y gestión de peticiones, quejas, reclamos, sugerencias y denuncias.
* Talento Humano - Insuficiencia en la asignación de personal contratado que cuente con conocimientos en salud, para atender los requerimientos de entes de control y los requerimientos normativos e internos relacionados con la calidad del servicio en salud.
* Tecnología - Falta de automatización para conocer en tiempo real la información de interacción entre los usuarios y el FPS a través de los canales, página web, telefónica, presencial, correo electrónico y redes sociales.
</t>
  </si>
  <si>
    <t xml:space="preserve">* Afectación de la Imagen Institucional
* Insatisfacción del usuario
* Incremento de Quejas o reclamos
</t>
  </si>
  <si>
    <t xml:space="preserve">* Verificar mensualmente el estado de las Peticiones, quejas, reclamos, sugerencias y denuncias del FPS-FNC
* Verificar la Satisfacción del Ciudadano frente a la prestación del servicio
</t>
  </si>
  <si>
    <t>Desarrollo del Software especializado de gestión documental SGDEA
Se solicitaran socializaciones internas y externas en temas de Salud</t>
  </si>
  <si>
    <t>Productos derivados del Desarrollo del Software
Registros de Asistencia</t>
  </si>
  <si>
    <t>13/06/2023
13/06/2023</t>
  </si>
  <si>
    <t>15/12/2023
15/12/2023</t>
  </si>
  <si>
    <t>OBJ8: Posicionar al FPS como entidad líder de la nación en el reconocimiento de cuotas partes pensionales y cobro coactivo, fortaleciendo el talento humano para garantizar el optimo funcionamiento de la entidad.</t>
  </si>
  <si>
    <t>Posibilidad de afectación reputacional por Incumplimiento en la entrega de los resultados e impactos previstos por falta de medidas o mecanismos coercitivos para el recaudo en etapa persuasiva</t>
  </si>
  <si>
    <t>Posibilidad de afectación reputacional por insatisfacción de las partes interesadas y multas o sanciones de entidades judiciales debido a la Inoportuna atención de necesidades o requerimientos en la atención de las peticiones de Usuarios o terceros interesados</t>
  </si>
  <si>
    <t>Posibilidad de afectación reputacional y económica por sanciones de entes de control debido a la Inadecuada gestión para el recaudo anual proyectado de las obligaciones creadas a favor de las Entidades asignadas al FPS-FNC por el Gobierno Nacional.</t>
  </si>
  <si>
    <t>Posibilidad de afectación reputacional y económica por sanciones de entes de control debido a la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t>
  </si>
  <si>
    <t>Ningún Trámite y Procedimiento Administrativo</t>
  </si>
  <si>
    <t>* Procesos - Falta de comunicación oportuna con las dependencias internas y entidades externas para dar respuesta de fondo a los requerimientos realizados por los ciudadanos</t>
  </si>
  <si>
    <t>* Evento externo - Interposición del medio de control de nulidad y restablecimiento del derecho en los procesos en etapas de cobro, ante la jurisdicción contenciosa administrativa
* Evento externo - Procedencia de la revocatoria directa de los actos administrativos dentro de las etapas de gestión de cobro
* Evento externo - La no materialización de las medidas cautelares, debido a que la mayoría de las cuentas son de recursos inembargables o por falta de recursos en las cuentas de los deudores</t>
  </si>
  <si>
    <t>* Procesos - Falta de herramientas de control y seguimiento de los procesos concursales</t>
  </si>
  <si>
    <t xml:space="preserve">* Procesos - Falta de efectividad de las políticas para la iniciación de acuerdos de pago en la etapa cobro persuasivo
</t>
  </si>
  <si>
    <t xml:space="preserve">* Evento externo - Falta de respuesta oportuna de las peticiones presentadas por los usuarios en gestión de cobro
* Evento externo - Renuencia en el pago de las obligaciones a favor del fps-fnc por parte de los deudores en las etapas de gestión de cobro.
</t>
  </si>
  <si>
    <t>* Se disminuye la probabilidad del recaudo en etapa persuasiva
* Afectación de la gestión del proceso</t>
  </si>
  <si>
    <t>* Acciones de tutelas en contra de la Entidad
* Imposibilidad de emitir respuestas de Fondo a las peticiones de los usuarios o terceros interesados, por depender de insumos que se encuentran otras dependencias de la entidad
* Imposición de sanciones a la Entidad
* Atención inoportuna a las peticiones de usuarios o terceros interesados</t>
  </si>
  <si>
    <t>* Afectación de recursos que hacen parte del Sistema de Seguridad Social Integral
* Hallazgos Administrativos, disciplinarios y fiscales contra la Entidad por el no cumplimiento de la conciliación
* Devolución de los títulos recaudados y no imputadas al estado de cuenta de la obligación
* Imposibilidad de continuar las etapas del proceso gestión de cobro
* Incumplimiento en las metas de recaudo proyectadas por la Entidad para la vigencia por suspensión de los términos de los procesos de cobro coactivo
* Inadecuada transmisión del conocimiento en Gestión de Cobro para garantizar la continuidad de la labor adecuada del proceso gestión de cobro en los funcionarios y contratistas que asuman estas funciones
* Suspensión de los procesos de cobro
* Los bienes muebles de algunos deudores son inembargables ya sea por hacer parte del Sistema General de Participaciones u otra naturaleza de inembargabilidad</t>
  </si>
  <si>
    <t>* Se aumenta la posibilidad de no ser reconocidos en forma oportuna como acreedores
* Se disminuye la probabilidad del recaudo y puede presentarse el no pago definitivo de las acreencias a favor de la Entidad
* Afectación de la Imagen Institucional
* Sanciones disciplinarias y/o fiscales</t>
  </si>
  <si>
    <t>* Verificar y realizar seguimiento mensual a los términos otorgados al deudor para el pago de la obligación o suscripción del acuerdo de pago.
* Validar y enviar citaciones a los deudores sobre los cuales no se logró recaudo en etapa de cartera con el fin invitarlos a que paguen la deuda o se suscriban acuerdos de pago.</t>
  </si>
  <si>
    <t>* Validar oportunamente los insumos necesarios de las áreas misionales y de apoyo de la entidad, con el fin de brindar respuesta oportuna a los ciudadanos.
* Revisar con oportunidad el reparto de las peticiones y/o requerimientos para dar respuesta en los términos regulados en la ley.</t>
  </si>
  <si>
    <t>* Validar los procesos de cobro coactivo que tengan debidamente ejecutoriadas sus etapas para decretar medidas cautelares. Evidencia: Base de Autos - Cobro coactivo</t>
  </si>
  <si>
    <t>* Validar en las páginas dela Superintendencia de Sociedades, los deudores que ingresan en insolvencia para verificar si los mismos hacen parte de la cartera del FPS-FNC.</t>
  </si>
  <si>
    <t xml:space="preserve">Actos administrativos de respuesta
Base de datos de cobro coactivo actualizada con las etapas procesales resueltas
</t>
  </si>
  <si>
    <t xml:space="preserve">Dar respuesta al derecho de contradicción interpuesto por el ejecutado
Revisión de los expedientes para determinar las etapas procesales pendientes de respuesta 
Base de datos de cobro coactivo actualizada con las etapas procesales resueltas
</t>
  </si>
  <si>
    <t>Verifica y realiza llamadas telefónicas y enviar correos electrónicos a los deudores sobre los cuales no se logró recaudo en etapa de cartera con el fin invitarlos a que paguen la deuda.</t>
  </si>
  <si>
    <t>Realizar capacitación al Grupo de cobro coactivo sobre Derechos de petición y los insumos necesarios para dar respuesta a los mismos.</t>
  </si>
  <si>
    <t xml:space="preserve"> Pantallazo Link de reuniones</t>
  </si>
  <si>
    <t>Mesas de trabajo con entidades estatales con el fin de llegar a un acuerdo para suscribir los convenios interadministrativos.</t>
  </si>
  <si>
    <t>Soportes de Registros de asistencia o llamadas</t>
  </si>
  <si>
    <t>OBJ3: Fortalecer y mantener el SIG -FPS en el marco del MIPG, para mejorar los resultados de Medición del Desempeño Institucional a 95 puntos; evaluados a través del FURAG -DAFP al cierre de la vigencia 2026</t>
  </si>
  <si>
    <t>Posibilidad de Afectación económica y reputacional por sanciones de entes de control, despachos judiciales y quejas de los usuarios debido al incumplimiento en la oportunidad y calidad de respuesta frente a los requerimientos y solicitudes de los usuarios y entes de control.</t>
  </si>
  <si>
    <t>Posibilidad de afectación económica y reputacional por sanciones de entes de control y quejas de los usuarios externos y veedurías debido al incumplimiento de los principios de publicidad y transparencia que rigen la contratación estatal</t>
  </si>
  <si>
    <t>* Procesos - Falta de seguimiento a la publicación en SECOP II
* Procesos - Débil aplicación de controles existentes</t>
  </si>
  <si>
    <t>* Evento externo - Aumento del número de tutelas y quejas por la mayor exigencia en la Prestación de Servicios de Salud.
* Evento externo - Aumento del número de requerimientos dentro de procesos jurisdiccionales adelantados ante la Superintendencia Nacional de Salud
* Evento externo - Eventual incumplimiento de las obligaciones de proveedores externos por la variación de las condiciones del mercado en consideración a las tasas de referencia para la contratación de bienes y servicios importados</t>
  </si>
  <si>
    <t>* Procesos - Herramientas de seguimiento y control de los procesos judiciales y PQR de la Entidad</t>
  </si>
  <si>
    <t>* Afectación de la Imagen Institucional
* Detrimento patrimonial
* Sanciones de entes de control, despachos judiciales y quejas de los usuarios
* Afectación Económica
* Investigaciones Disciplinarios y fiscales</t>
  </si>
  <si>
    <t>* Retraso en el proceso de contratación.
* Multas por incumplimiento normativo y quejas de los usuarios externos y veedurías.
* Afectación de la imagen institucional.</t>
  </si>
  <si>
    <t>* Verificar que el FPS-FNC haga parte del tramite de acción de tutela, y se procede a dar respuesta en el termino otorgado por el despacho judicial
* Verificar el proceso jurisdiccional realizado por la superintendencia nacional de salud y posteriormente los requerimientos allegados
* Verificar la idoneidad de los proveedores en el proceso de contratación de la entidad.
* verificar y validar el estado de los procesos judiciales</t>
  </si>
  <si>
    <t>* Verificar que la documentación del contrato esté completa previo a su cargue en el SECOP II
* Verificar y alimentar la base de datos de Contratación, frente a los datos que dispone el SECOP II</t>
  </si>
  <si>
    <t>Socializaciones sobre Aspectos fundamentales de la Contratación Estatal en el FPS-FNC</t>
  </si>
  <si>
    <t>Registro de Asistencia</t>
  </si>
  <si>
    <t xml:space="preserve">Todos los Trámites y Procedimientos Administrativos
</t>
  </si>
  <si>
    <t xml:space="preserve">Definir y comunicar mediante memorando al proceso Gestión Tic´s la necesidad con su alcance, características legales y técnicas de la herramienta informática requerida  y Remitir solicitud a la Dirección General para que se apruebe o no la contratación de la herramienta recomendada por gestión TICS </t>
  </si>
  <si>
    <t>Memorando</t>
  </si>
  <si>
    <t>Afectación reputacional por sanciones de los entes de control debido al incumplimiento reiterativo del Plan de Mejoramiento Institucional</t>
  </si>
  <si>
    <t>Afectación reputacional y económica por sanciones de entes de control debido a la inoportunidad en la presentación de Informes de Indicadores según los lineamientos establecidos.</t>
  </si>
  <si>
    <t>* Sanciones
* Inoportunidad en la presentación de los Informes
* Afectación de la imagen institucional</t>
  </si>
  <si>
    <t>Muy Baja (20)</t>
  </si>
  <si>
    <t>ZONA RIESGO BAJA</t>
  </si>
  <si>
    <t>Posibilidad de afectación reputacional y económica por insatisfacción de las partes interesadas y sanciones de entes de control debido al bajo rendimiento de las aplicaciones y sistemas de información con los que cuenta la entidad</t>
  </si>
  <si>
    <t xml:space="preserve">Equipos de cómputo (Data Center) con poca capacidad para procesamiento y no se cuenta con red eléctrica adecuada, lo cual genera fallas en el funcionamiento y disponibilidad de los aplicativos. 
Deficiencia en componentes tecnológicos recursos físicos de red (Cableado perimetral, Wifi, APs), lo cual produce problemas de conectividad con los aplicativos a nivel interno y externo de la entidad. 
Insuficientes recursos financieros para el mejoramiento tecnológico (aplicativos, sistemas de información, infraestructura, entre otros) que respondan a las necesidades de los procesos de la entidad y a los cambios normativos impuestos por la Administración Nacional.
</t>
  </si>
  <si>
    <t>Quejas
Insatisfacción de usuarios internos y externos
Indisponibilidad de la información
Sanciones
Afectación de la Imagén Institucional</t>
  </si>
  <si>
    <t>13/06/2023
13/06/2023</t>
  </si>
  <si>
    <t>30/06/2024
30/12/2023</t>
  </si>
  <si>
    <t>Plan de mantenimiento actualizado y oficializado
Formulación Proyecto de Inversión</t>
  </si>
  <si>
    <t xml:space="preserve">Actualizar Plan de Mantenimiento de Infraestructura Tecnológica
Formular un proyecto de inversión en las unidades salud y pensiones- con horizonte 2024-2026,  para adquirir recursos  que contribuyan al mejoramiento y fortalecimiento de los sistemas de información de la entidad.  </t>
  </si>
  <si>
    <t>Posibilidad de afectación reputacional por insatisfacción de los usuarios internos debido a la Inoportuna e inadecuada atención de necesidades o requerimientos tecnológicos</t>
  </si>
  <si>
    <t xml:space="preserve">Deficiencia en componentes tecnológicos recursos físicos de red (Cableado perimetral, Wifi, APs), lo cual produce problemas de conectividad con los aplicativos a nivel interno y externo de la entidad. 
Insuficientes recursos financieros para el mejoramiento tecnológico (aplicativos, sistemas de información, infraestructura, entre otros) que respondan a las necesidades de los procesos de la entidad y a los cambios normativos impuestos por la Administración Nacional. 
Falta  de metodologías y de disponibilidad constante del personal idóneo y competente para el desarrollo de las actividades a cargo del proceso Tics.
Falta de soporte técnico especializado para las herramientas tecnológicas de la entidad. 
Falta de actualización de la infraestructura tecnológica (servidores, equipos de cómputo, redes) de la entidad para la estabilidad del hardware y software de la entidad.
No se está dando aplicación a las metodologías establecidas para los dominios de información; sistemas de información en el marco de la política de gobierno digital. 
</t>
  </si>
  <si>
    <t>Quejas
Insatisfacción de usuarios internos y externos
Sanciones
Afectación de la Imagén Institucional</t>
  </si>
  <si>
    <t xml:space="preserve">1. Actualización y ejecutar el Plan Estratégico de Tecnologías de la Información. 
2. Contratación del Soporte técnico de las aplicaciones.
3. Actualizar el procedimiento soporte Técnico a usuarios, en el sentido de establecer los niveles de acuerdo de servicio. 
4. Actualizar Plan de Mantenimiento de Infraestructura Tecnológica a junio 2024.
5. Formular un proyecto de inversión en las unidades salud y pensiones- con horizonte 2024-2026,  para adquirir recursos que contribuyan al mejoramiento y fortalecimiento de los sistemas de información de la entidad.  Fecha: a junio 30 de 2023.
</t>
  </si>
  <si>
    <t xml:space="preserve">Plan actualizado
Contrato Soporte Técnico de las aplicaciones
Procedimiento actualizado y Oficializado
Plan actualizado y Oficializado
Fomulación del Proyecto de Inversión
</t>
  </si>
  <si>
    <t>13/06/2023
13/06/2023
01/08/2023
13/06/2023
13/06/2023</t>
  </si>
  <si>
    <t>30/12/2023
30/12/2023
30/12/2023
30/06/2024
30/12/2023</t>
  </si>
  <si>
    <t>Posibilidad de afectación reputacional por insatisfacción de los usuarios debido al  desconocimiento de la información publicada en los medios digitales y de la existencia de canales de comunicación disponible por  la entidad para retroalimentación con los mismos.</t>
  </si>
  <si>
    <t xml:space="preserve">Se identifica que el derecho al acceso de la información se encuentra parcialmente garantizado dada la insatisfacción que podría estar relacionada con el  desconocimiento de la información publicada en los medios digitales. 
Bajo nivel de conocimiento de parte de los usuarios sobre los canales de comunicación digital que tiene disponible a la entidad para retroalimentación con los mismos.
</t>
  </si>
  <si>
    <t>Insatisfacción de usuarios internos y externos
Afectación de la Imagén Institucional</t>
  </si>
  <si>
    <t xml:space="preserve">01/07/2023
13/06/2023
</t>
  </si>
  <si>
    <t xml:space="preserve">Definir y ejecutar una estrategia de uso y apropiación de TI, para mejorar la comunicación interna y externa, teniendo como herramientas esenciales, los canales digitales. Para su mayor reconocimiento y mejor interacción con los usuarios. 
Diseñar un plan de socializaciones y capacitaciones para los usuarios internos y externos con el fin de mejorar el uso y apropiación de las herramientas Tecnológicas.
</t>
  </si>
  <si>
    <t xml:space="preserve">30/12/2024
30/12/2023
</t>
  </si>
  <si>
    <t>Estrategia de uso y apropiación de TI
Plan oficializado</t>
  </si>
  <si>
    <t>Posibilidad de afectación reputacional y económica por sanciones de entes de control e insatisfacción de los usuarios, debido al incumplimiento en la ejecución de las actividades definidas en la Planeación Estratégica Institucional</t>
  </si>
  <si>
    <t>OBJ3: Fortalecer y mantener el SIG -FPS en el marco del  MIPG, para mejorar los resultados  de Medición del Desempeño Institucional a 95 puntos; evaluados  a través del FURAG -DAFP al cierre de la vigencia 2026</t>
  </si>
  <si>
    <t xml:space="preserve">Desconocimiento de los Lineamientos institucionales frente a la Planeación Estratégica actualizada
Falta divulgación de la Planeación Estratégica
Falta de actualización de la Planeación Estratégica frente a los objetivos del Plan Nacional de Desarrollo Colombia Potencia Mundial de la Vida.
Falta de compromiso con la misión, visión y objetivos de la entidad a causa de que un alto % del recurso humano es contratista con alta rotación e instabilidad laboral.
</t>
  </si>
  <si>
    <t xml:space="preserve">A pesar de las nuevas funciones que ha recibido El FPS FNC desde el año 1998 no ha logrado realizar su reestructuración administrativa y de planta de personal;  para el cumplimiento de las funciones asignadas a la fecha.
</t>
  </si>
  <si>
    <t>Afectación de la Imagen Institucional
Sanciones 
Reprocesos 
Insatisfacción de los Usuarios</t>
  </si>
  <si>
    <t>13/06/2023
01/08/2023
01/07/2023</t>
  </si>
  <si>
    <t>15/12/2023
15/12/2023
15/12/2024</t>
  </si>
  <si>
    <t xml:space="preserve">Planeación Estratégica Actualizada y formalizada
Estrategia aprobada y los registros de la ejecución
Plan de trabajo y ejecución plan de trabajo
</t>
  </si>
  <si>
    <t xml:space="preserve">Posibilidad de afectación económica y reputacional por sanciones del ente regulador y/o de control debido a las limitaciones que tiene la entidad en su presupuesto para cubrir las necesidades reales, tales como cancelación se sentencias, adquisición de bienes y servicios. </t>
  </si>
  <si>
    <t xml:space="preserve">Todos los Trámite y Procedimiento Administrativo
</t>
  </si>
  <si>
    <t>OBJ15: Lograr la aprobación del 100% de los recursos solicitados en el anteproyecto presupuesto de funcionamiento e inversión del FPS-FNC,  con el fin de garantizar el funcionamiento de la entidad, durante 2023 al 2026</t>
  </si>
  <si>
    <t>Posibilidad de Afectación reputacional por perdida de la Certificación HSEQ, debido al incumplimiento legal y demás lineamientos en el desarrollo de actividades para la realización de las Auditorías Internas.</t>
  </si>
  <si>
    <t>* Talento Humano - Personal del equipo de trabajo de OPS sin certificados de auditor interno según las normas NTC ISO 14001:2015 y NTC ISO 45001:2018 y auditores internos sin experiencia en auditorías en dichos sistemas,  que podrian omitir la verificación de requisitos legales. 
* Procesos - Los auditores internos tiene dificultades en la redacción de no conformidades ya que se evidenció que en las auditorías internas del SIG-FPS, las no conformidades identificadas no tenían requisitos ni la evidencia, y en algunos casos se colocaron varios
* Procesos - Aplicación inadecuada de las metodologías definidas para el desarrollo de Auditorías Internas y que estas auditorías no cubran todos los requisitos técnicos y legales a auditar.</t>
  </si>
  <si>
    <t>* Afectación de la Imagen Institucional
* Perdida de la Certificación HSEQ</t>
  </si>
  <si>
    <t>Acta de necesidad de elaboración, actualización, eliminación  de documentos del proceso. 
Actualizar del 100% de los documentos programados en el acta durante vigencia 2023
Certificaciones del Curso</t>
  </si>
  <si>
    <t>30/07/2023
13/06/2023</t>
  </si>
  <si>
    <t>* Afectación de la Imagen Institucional
* Sanciones disciplinarias 
* Incumplimiento de los requsitos de la normas NTC ISO 14001:201,  NTC ISO 45001:2018, NTC ISO 9001:2015.
* Declaratoria de hallazgos de la CGR y Ente certificador</t>
  </si>
  <si>
    <t>* Evento externo - Algunos procesos no establecen ni aplican controles efectivos para asegurar la ejecución y reportes de las acciones trazadas y gestión de forma oportuna, eficiente y eficaz.</t>
  </si>
  <si>
    <t>OBJ9: Gestionar los aspectos e impactos ambientales significativos en un 90% a través de la implementación de actividades encaminadas a la gestión adecuada de los recursos naturales y el cuidado del medio ambiente, cumpliendo la normatividad vigente para las vigencias 2023 y 2026.</t>
  </si>
  <si>
    <t xml:space="preserve">
Actualizar la Documentación del Sistema Integrado de Gestión generada por el proceso susceptible de modificaciones (Procedimientos, Guías, Instructivos, Formatos, ETC.)
Formar Auditores en ISO 27001, 45001, 14001 y 9001, en el que se incluya como ejercicio practivo- Habilidades para la redacción de hallazgos.</t>
  </si>
  <si>
    <t>15/12/2023
30/12/2023</t>
  </si>
  <si>
    <t xml:space="preserve">* Procesos - Falta de toma de conciencia sobre la importancia de la Mejora continua.
* Procesos - Falta de controles en las actividades críticas. 
* Procesos - Resistencia al cambio por parte del personal de la entidad en relación a la implementación de software, y diversas metodologías para la implementación del Modelo Integrado de Planeación y Gestión y el Sistema Integrado de Gestión 
* Procesos - Bajo cumplimiento de las acciones de mejora trazadas en los planes de mejoramiento y controles en mapa de riesgos.
</t>
  </si>
  <si>
    <t xml:space="preserve">* Procesos - Desarticulación del esquema de indicadores frente a la necesidad de medición de la Entidad.
* Procesos - Falta de controles en las actividades críticas. 
* Procesos - Falta de articulación de la información producto de los resultados de la medición para la información en los diferentes informes internos y externos que emite la Entidad
</t>
  </si>
  <si>
    <t xml:space="preserve">Falta de recurso humano para abordar todas las actividades de del proceso Medición y mejora y los que existen son contratistas, con instabilidad laboral, alta rotación. </t>
  </si>
  <si>
    <t>Posibilidad de afectación reputacional y económica por Sanciones de entes de control y regulación, debido al incumplimiento de los requisitos legales ambientales que aplican a la entidad.</t>
  </si>
  <si>
    <t>Falta de Seguimiento al cumplimiento de requisitos legales.</t>
  </si>
  <si>
    <t xml:space="preserve">Afectación de la Imagen Institucional
Sanciones de la Autoridad Ambiental
Incumplimiento de los requisitos legales ambientales que aplican a la entidad
</t>
  </si>
  <si>
    <t>Cambios legislativos, que al no ser identificados podrían convertirse en incumplimientos normativos.
Cambios de gobierno y administración</t>
  </si>
  <si>
    <t>Solicitar Capacitaciones al Ministerio Ambiente – Secretaria Distrital Ambiente, para apoyo en aplicación de la legislación ambiental.</t>
  </si>
  <si>
    <t xml:space="preserve">Correos electrónicos </t>
  </si>
  <si>
    <t>Posibilidad de afectación económica por aumento de consumo de los recursos debido a exceder los niveles de aspectos ambientales reales (consumo de agua, consumo de energía, consumo de papel, generación de residuos) o materialización de aspectos ambientales potenciales en condición de emergencia (incendio, derrame de combustible o derrame de sustancias químicas)</t>
  </si>
  <si>
    <t xml:space="preserve">Cambios climáticos inesperados que afecten la operación (Lluvias que afecten la infraestructura del fondo, Vendavales que afecten el servicio de electricidad en las oficinas del FPS, Desastres naturales que afecten a los activos del fondo).
</t>
  </si>
  <si>
    <t>Falta de conciencia por parte de los servidores de la Entidad con respecto al cuidado del medio ambiente.
Disponibilidad del personal para la sostenibilidad y mejora del Subsistema de gestión ambiental (gestores, Responsable del SGA, Responsable del Grupo de Servicios Administrativos, Auditores internos).
Contar con canales efectivos de comunicación al interior de la entidad, relacionados con la gestión ambiental.</t>
  </si>
  <si>
    <t>Afectación en el cumplimiento del objetivo estratégico ambiental 
Sanciones</t>
  </si>
  <si>
    <t xml:space="preserve">31/12/2023
31/12/2023
</t>
  </si>
  <si>
    <t xml:space="preserve">01/07/2023
01/07/2023
</t>
  </si>
  <si>
    <t xml:space="preserve">• Solicitud de vigencias futuras que sobrepasan los topes presupuestales asignados a la entidad
</t>
  </si>
  <si>
    <t>• Recursos financieros limitados para cubrir las necesidades reales de la entidad, tales como cancelación se sentencias, adquisición de bienes y servicios
• La entidad realiza la solicitud de recursos que requiere para cumplir su objeto misional; sin embargo, el Ministerio de Hacienda y Crédito Público no asigna la totalidad de los recursos solicitados</t>
  </si>
  <si>
    <t>Sanciones 
Investigaciones
Afectación a la imagen institucional
Reprocesos en la entidad
Incumplimiento de metas</t>
  </si>
  <si>
    <t>• Actualizar el procedimiento de vigencias futuras, en el sentido de incluir una actividad donde se le solicite a los procesos informen el valor utilizado de la vigencia futura tramitada 
• Elaborar y oficializar el procedimiento de desagregación presupuestal de la entidad, con el fin de documentar las actividades que se realizan para garantizar la desagregación del presupuesto de cada vigencia, incluidas las vigencias futuras aprobadas y utilizadas.</t>
  </si>
  <si>
    <t>Procedimiento actualizado y oficializado
Procedimiento creado y oficializado</t>
  </si>
  <si>
    <t>01/07/2023
01/07/2023</t>
  </si>
  <si>
    <t>31/12/2023
31/12/2023</t>
  </si>
  <si>
    <t>Posibilidad de afectación reputacional por insatisfacción de los usuarios y grupos de interés debido a la inadecuada socialización del evento Audiencia Pública de Rendición de cuentas del FPS FNC.</t>
  </si>
  <si>
    <t xml:space="preserve">El acceso  de los usuarios y grupos de interés en los eventos de la Audiencia Pública de Rendición de cuentas del FPS FNC, es difícil y su  intervención  es mínima; dadas las características socio demográficas de los mismos.  
Base de datos de los usuarios y grupos de interés Audiencia Pública de Rendición de cuentas desactualizada y o con datos inexactos.
</t>
  </si>
  <si>
    <t>Afectación de la Imagen Institucional
Insatisfacción de los Usuarios</t>
  </si>
  <si>
    <t>01/06/2023
01/07/2023
01/09/2023</t>
  </si>
  <si>
    <t>30/09/2023
30/09/2023
30/09/2023</t>
  </si>
  <si>
    <t>1. Realizar y ejecutar el cronograma de trabajo para el Evento de Audiencia Pública de Rendición de cuentas. 
2. Verificar la base de datos de los usuarios y grupos de interés de Audiencia Pública de Rendición de cuentas. (A través de cotejo en páginas web y llamadas). 
3. Realizar la Audiencia Pública de Rendición de cuentas de forma hibrida (Presencial – Transmisión en vivo en redes sociales) 30 Sept</t>
  </si>
  <si>
    <t>Cronograma de Trabajo ejecutado
Bsse de datos  de los usuarios y grupos de interes verificada
Registro de Asistencia y
Soportes Redes sociales de la asistencia</t>
  </si>
  <si>
    <t>Posibilidad de afectación reputacional por insatisfacción de los usuarios y grupos de interés  debido a la desarticulación entre la identificación sus necesidades y el plan de actividades para el cumplimiento de la planeación estratégica institucional</t>
  </si>
  <si>
    <t xml:space="preserve">
• Falta de claridad sobre la variable  demográficas de la población- etnias, leguas e idiomas, en cuanto a las características - étnica identificadas en la caracterización de usuarios y grupos de valor del FPS, en cuanto a lenguas, costumbres y hábitos.
• Desactualización de la Caracterización de usuarios y grupos de valor del FPS-FNC.
</t>
  </si>
  <si>
    <t xml:space="preserve">Afectación de la Imagen Institucional </t>
  </si>
  <si>
    <t>Fortalecer las temáticas del SGA – teniendo en cuenta de separación de residuos 
Asistir a Taller sobre Medición de huella de carbono</t>
  </si>
  <si>
    <t>Registro de Asistencias, poster ambientales por correo electrónico.
Registro de Asistencia y Certificado Huella de Carbono</t>
  </si>
  <si>
    <t xml:space="preserve">Solicitar al administrador interno del aplicativo horus health, Liderar, organizar y gestionar el proceso de actualización de bases de datos.
Generar las capacitaciones necesarias para garantizar el correcto funcionamiento de la plataforma a nuevos usuarios creados. 
Actualizar la Caracterización de usuarios del FPS-FNC, incluida las variables  demográficas de la población, en cuanto a lenguas, costumbres y hábitos.
</t>
  </si>
  <si>
    <t>01/07/2023
01/07/2023
01/07/2023</t>
  </si>
  <si>
    <t>30/12/2023
30/12/2023
30/12/2024</t>
  </si>
  <si>
    <t>Correos Institucionales enviados
Registros de asistencia
Base de datos Caracterización de Usuarios Actualizada</t>
  </si>
  <si>
    <t>Verificar de manera permanente las Historias Laborales de los funcionarios en la medida que se generen los documentos, con el fin de disponer de la información de forma organizada y en tiempo real.</t>
  </si>
  <si>
    <t>15/12/2023
31/12/2024</t>
  </si>
  <si>
    <t>13/06/2023
01/07/2023</t>
  </si>
  <si>
    <t xml:space="preserve"> Actualización de la Guía para la Formulación y Administración de Indicadores de Gestión
Disponer del personal para la parametrización, actualización de la plataforma SIG FPS, módulo indicadores y BSC.</t>
  </si>
  <si>
    <t>Guia oficializada
Personal contratado</t>
  </si>
  <si>
    <t xml:space="preserve">APLICO EL CONTROL
SI O NO </t>
  </si>
  <si>
    <t>SEGUIMIENTO  A LAS ACCIONES DE TRATAMIENTO</t>
  </si>
  <si>
    <t>PÁGINA 1 DE 1</t>
  </si>
  <si>
    <t>VALORACIÓN
(DESPUÉS DE CONTROLES)</t>
  </si>
  <si>
    <t>Verificar que los datos de las bases de datos en el módulo de caracterización del aplicativo HORUS HEALTH, se estén actualizando de manera dinámica a través del cumplimiento del plan de trabajo trazado para tal fin. 
Evidencia: plan de trabajo con seguimiento de la ejecución y cumplimiento. Responsables: OPS (Camilo José y el ing. administrador del aplicativo)</t>
  </si>
  <si>
    <t>SI</t>
  </si>
  <si>
    <t>* Verificar los requisitos auditor SIG
Evidencia: Formatos Verificación competencias Auditores diligenciados ( Karen)
* Verificar el diligenciamiento de las Listas de Verificación de cada proceso
Evidencias: Formatos Listas de Verificación diligenciados (Karen)</t>
  </si>
  <si>
    <t>Revisar y verificar los reportes de avance  realizados por los procesos, que estos sean coherentes  frente a las acciones y fechas trazadas; que cuenten con las evidencias pertinentes y que dichos registros estén disponible en las TRD o drive de cada proceso .
Evidencia: Documento del Monitoreo PMI trimestral ( Nicolas)</t>
  </si>
  <si>
    <t>* Verificar y hacer seguimiento a los reportes de los Indicadores de Gestión de cada uno de los procesos 
Evidencia: Documento Reporte semestral de Indicadores ( Camilo Jose)</t>
  </si>
  <si>
    <t>Verificar el Reporte de Seguimiento de la planeación estratégico institucional semestral 
Evidencia: Documento de Reporte Seguimiento Planeación estrategica semestral ( Liliana)</t>
  </si>
  <si>
    <t>• Verificar el total de las vigencias futuras aprobadas más la vigencia futura a solicitar frente al monto aprobado del marco fiscal mediano plazo, para la respectiva vigencia.  
Evidencia: Cuadro de control topes de vigencias futuras (Liliana)
•Verificar que, en la Justificación del anteproyecto de presupuesto de la entidad, se hayan incluido todas las necesidades que la entidad requiere para el cumplimiento. (Liliana)</t>
  </si>
  <si>
    <t>Validar mensualmente en la plataforma SIG FPS módulo Gestión Ambiental la existencia  y si se aplican las normas ambientales vigentes que aplican a la entidad. 
Evidencia: Normograma ( Yeysy)</t>
  </si>
  <si>
    <t xml:space="preserve">Verificar en el formato de bitácora el Seguimiento de la generación de residuos sólidos aprovechables y no aprovechables.
Evidencia: Bitácora o Certificado de entrega de residuos. ( Yeysy)
Verificar en la base de consumo de los servicios públicos, el comportamiento mes a mes.
Evidencia: base de consumo – recibos. ( Yeysy)
Verificar el consumo de las resmas 
Evidencia: Informe de Austeridad en el gasto publico. ( Yeysy) </t>
  </si>
  <si>
    <t>Validar el funcionamiento de los Servidores y realizar su mantenimiento.
Evidencia: Ficha técnica de cada equipo. Anual. ( Sol)
Verificar el funcionamiento y mejorar el rendimiento de los equipos. 
Evidencia: Cronograma de Mantenimiento preventivo y correctivo. ( Sol)
Verificar con los usuarios internos las dudas que pueden tener acerca de productos o servicios tecnologicos y proporcionarles soporte técnico. 
Evidencia: Reporte Mesa de ayuda. Mensual. ( Sol)</t>
  </si>
  <si>
    <t>Registrar  en la Matriz centralizada los requerimientos de los usuarios de manera permanente y gestionar su atención. 
Evidencia: Reporte Mesa de ayuda.  Mensual. ( Sol)</t>
  </si>
  <si>
    <t>Verificar el uso de los canales de comunicación que la entidad tiene para comunicarse con los usuarios internos y externos.
Evidencia: Informe y toma de acciones sobre las oportunidades de mejora que se observen. Trimestral. ( Hernan)</t>
  </si>
  <si>
    <t>Se realizo la actualizacion de acuerdo con las actualizaciones del Ministerio de Ambiente  normograma del sistema de gestion ambiental en la plataforma SIG FPS link evidencia: https://sig.fps.gov.co/suiteve/base/client?soa=6&amp;__mnuId=suitevebaseclientsoa6soa6&amp;__clearpv=1&amp;mis=headersve7-modules-menu-item-home 
Módulo Documentos  /  Normograma / gestionar</t>
  </si>
  <si>
    <t>1) Se realizó seguimiento  al Plan Estratégico institucional del 2do  semestre del 2022. el cual se encuentra publicado en 
http://intranet.fps.gov.co/documentos-sig/
01. PLANES INSTITUCIONALES Y SEGUIMIENTOS
PLANES
PLAN ESTRATÉGICO 
Carpeta 2022  Plan estratégico  2022 
2) Así mismo se remitió al Ministerio de Salud y Protección Social mediante correo electrónico  Monitoreo Plan Estratégico Sectorial segundo semestre 2022.
Evidencia: TRD 120.31. PLANES https://drive.google.com/drive/folders/1TFdUqGvr3UTPMs_rU502rcA60ckQZ-Y4 
3) Se formuló el  Plan Estratégico  2023 el cual fue aprobado mediante comité Institucional de Gestión y Desempeño,  acta virtual  001 de 2023.  
Evidencia: TRD: 120.2.9 Actas de Comité Institucional de Gestión y Desempeño 
https://drive.google.com/drive/folders/1fSHQqq4wRsh8xeZL-JffWWi_afFMV9p_
https://www.fps.gov.co/planeacion-gestion-y-control/plan-estrategico/63</t>
  </si>
  <si>
    <t>No aplica para el periodo a evaluar</t>
  </si>
  <si>
    <t xml:space="preserve">100%
100%
N/A
</t>
  </si>
  <si>
    <t xml:space="preserve">100%
N/A
N/A
</t>
  </si>
  <si>
    <t>1) Se realizó  la actualización del Plan  Estratégico de la entidad 2023 - 2026 V:5.0  con forme a las bases del Plan Nacional de Desarrollo aprobado mediante acta  No del Comité Institucional de Gestión y Desempeño
Evidencia:: TRD: 120.2.9  Resolución 645 de 17 de abril de 2027 https://drive.google.com/drive/folders/1RnS529q9xOiF3WAlGkuErOyLLv0yM1ps
Se socializó el Plan  Estratégico de la entidad 2023 - 2026 mediante circular *OPS* - *202301200001534*
Evidencia: TRD: 120.7.2 Circulares Informativas
https://drive.google.com/drive/folders/1XbTEbTl5LTHmVm7Zut6_6ZsDBJxKn0d1
No aplica para el periodo a evaluar
No aplica para el periodo a evaluar</t>
  </si>
  <si>
    <t>Ok verificado LILI</t>
  </si>
  <si>
    <t xml:space="preserve">Se conmemoro la semana ambiental en donde hicieron participes los colaboradores del FONDO y las respectivas sedes en las actividades desarrolladas en la semana (1 al 5 de Junio) se realizó el siguiente cronograma: Jueves 1 de junio del 2023:
Campaña de sensibilización y concientización en el manejo integral de residuos sólidos en el FPS-
FNC “Si quieres un futuro, debes cuidar tu presente”. 
Viernes 2 de junio:
El parche de la bici “llega en bicicleta a tu lugar de trabajo”.
Sábado 3 de junio:
Desde casa inicia “llenado tu botella de amor”.
Lunes 5 de junio: “Día del medio ambiente”
Taller estuche con cremallera, material reciclado. LINK: https://drive.google.com/drive/folders/1OI2vMcvgENiFTaVAQQgUkkwTtofChvtm
https://drive.google.com/drive/folders/1jbVAS9-44hmbVPfH_RDh78HeRxz48Nbp
https://drive.google.com/drive/folders/1uRn0gm7_-FZ-C_xN_kOQ9cZBAUfWsHWt
</t>
  </si>
  <si>
    <t>El Plan de Gestión Integral de Residuos solidos fue aprobado mediante comité Institucional de Gestión y Desempeño a través de acta 06 /2023
Evidencia: https://drive.google.com/drive/folders/11udZ_o-8w_Si28cqHtOraaB_o0I8fONC
Resolución 1217 del 22 de junio 
Evidencia: https://drive.google.com/drive/folders/1RnS529q9xOiF3WAlGkuErOyLLv0yM1ps</t>
  </si>
  <si>
    <t>1) Se realiza el  registro de las vigencias futuras solicitads y aprobadas por la entidad en el archivo denominado: Realciín deVF 2021-2026 garantizando solicitar  los recursos que no sobre pase el  monto aprobado del marco fiscal mediano plazo, para la respectiva vigencia.  
Evidencia: 
120.4 ANTEPROYECTO DE PRESUPUESTO INSTITUCIONAL-20230120040400002E
https://docs.google.com/spreadsheets/d/1q9R4Mb0FM8_doC-t1sG1Aht4qrmAyp48/edit?usp=drive_web&amp;ouid=106359744337355652297&amp;rtpof=true
2   Se incluyo en la justificacion deanteproyecto de presupuesto para la vigencia 2024 
todas las necesidades que la entidad requirio, 
el cual fue remitido el  31  de marzo de 2023, al Ministerio de Hacienda y Crédito Público, 
Evidencia: 
TRD: 120.4. ANTEPROYECTO DE PRESUPUESTO INSTITUCIONAL 
https://drive.google.com/
drive/folders/1rAmryWg-36amRrDGgy8tZEyjWZj84jMn</t>
  </si>
  <si>
    <t xml:space="preserve">1. En el II Trimestre del 2023, el proceso de Atención al Ciudadano realizó el seguimiento continuo de las peticiones, quejas, reclamos, sugerencias y denuncias del FPS-FNC llevando el registro oportuno. 
2. El proceso Atención al Ciudadano presentó oportunamente a Dirección General el informe trimestral de medición de la satisfacción al ciudadano,   correspondiente al I Trimestre del 2023; para el segundo trimestre, se realizaron  un total de 1.090   encuestas, las cuales se encuentran en proceso de tabulación para la elaboración del informe,  el cual se entregará de acuerdo con los tiempos establecidos en la matriz primaria del proceso.
Evidencia en el siguiente link: https://drive.google.com/drive/folders/12t287k68UP8XAU1bSxOoo2omHemHpdr0?usp=sharing
</t>
  </si>
  <si>
    <t>1. SI   100%
2. SI  100%</t>
  </si>
  <si>
    <t>Mediante el link reportado se puede evidenciar el seguimiento mes a mes del II trimes a las PQRSD, peo no s evidencia el informe trimestral de la satisfaccion del ciudadano, preentado a la Direccion General.</t>
  </si>
  <si>
    <t xml:space="preserve">1. Se llevo a cabo el proceso de  licenciamiento referente a la adquisición del sofware,  actualmente se esta completando la parametrización del SGDEA para su posterior implementación, esto con el fin de que se creen debidaente los perfiles que requiere la Entidad. 
2. El proceso de Atención al Ciudadano realizó una capacitación sobre los trámites que se realizan referentes a  servicios en salud.  
Evidencia en el siguiente link:   https://drive.google.com/drive/folders/12t287k68UP8XAU1bSxOoo2omHemHpdr0?usp=sharing
</t>
  </si>
  <si>
    <t>1.   55%
2.   100%</t>
  </si>
  <si>
    <t>El reporte esta acorde con el avance informado y dentro del link informado se encuentran las evidecnias de las acciones reportadas</t>
  </si>
  <si>
    <t xml:space="preserve">
* Se realiza seguimiento a los procesos y se valida que esten poniendo en practica el protocolo de transferencias primarias. Dado a conocer a la Entidad mediante la circular N°202302200001474. 
La evidencia se encuentra consiganada en el link:
 https://drive.google.com/drive/folders/1GObRm_--UADoQBbqORtY7iq9aieL22Ck?usp=drive_link
* Se realiza seguimiento a los procesos de la entidad,para validar el estado de los
archivos de Gestión y las vigencias que se encuentran pendientes por transferir, las cuales suman aproximadamente 280
cajas referencia x200.
La evidencia se encuentra consiganada en el link:
 https://drive.google.com/drive/folders/1da5f4ZW8anzBxJnGi2vLUU-wusl5DFJu?usp=drive_link
</t>
  </si>
  <si>
    <t xml:space="preserve">
SI - 100%
SI - 100%</t>
  </si>
  <si>
    <t>Dando cumplimiento a la ejecucion del plan  de Capacitaciones, el 20 de junio de 2023 se realiza capacitación donde fueron tratados los siguientes temas:
-Implementación Tablas de Retención Documental TRD.
-Organización de archivos de gestión para las transferencias primarias.
 La evidencia se encuentra consignada en el siguiente LInk:
 https://drive.google.com/drive/folders/14SbrCBuaD2jSlDKheaW4UNEPeyoRrkMk?usp=drive_link</t>
  </si>
  <si>
    <t>El reporte es acorde a la actividad ejecutada y en link contiene las evidencias adecuadas al reporte.</t>
  </si>
  <si>
    <t>El reporte esta acorde al avance y el link funciona y contiene las evidecnias necesarias para soportar el cumpliemitno de las actividades.</t>
  </si>
  <si>
    <t>Mensualmente de acuerdo al cronograma se realiza los cruces de información para el retiro de fallecidos y se hace el reporte atravez del grupo de nomina, Adjunto link de la evidencia: https://drive.google.com/drive/u/0/folders/1HaiKEYsOKV6Muu66ajfBR_4L58lvJxBH</t>
  </si>
  <si>
    <t>Se realiza reporte mensual al encargado delnormograma institucional, se anexa correo de reporte, asi mismo se realiza socialización con el grupo de abogados de prestaciones económicas sobre la normativa aplicable y temas relevantes para el manejo de las prestaciones.Adjunto link de la evidencia: https://drive.google.com/drive/u/0/folders/1IIas6t4d1MTeL7myqTeiCuwU2T7RNBCt</t>
  </si>
  <si>
    <t>Se realizo la socializaciones respectivas donde se pudieron dar a conocer los cambio de la nomartividad y los cambios procedimentales
Adjunto link de la evidencia: https://drive.google.com/drive/u/0/folders/1EXJ_PTufvqH_au7mMyDieOxFCfm8kG9P</t>
  </si>
  <si>
    <t>Se realizo la circular para la importancia del reporte de los fallecidos a las asociaciones y agremiaciones de pensionados ferroviarios, para que informen a este establecimiento publico cuando
se tenga conocimiento del fallecimiento de un pensionado ferroviario, conforme lo establece los
artículos 12 y 13 de la ley 797 del 2003 que modifica los artículos 46 y 47 de la ley 100 de 1993. Con el
fin de que este establecimiento público pueda adelantar las acciones correspondientes y se evite incurrir
en sanciones de tipo legal y penal. 
Adjunto Link de la evidencia: https://drive.google.com/drive/u/0/folders/1ICMn5Sv_9H3RwhKRQPHsnKMAQSa00hRp</t>
  </si>
  <si>
    <t>Actualmente se esta actulizado las cuentas personales . Evidencia https://drive.google.com/drive/u/0/folders/1m498J0AE0ciHm8KaqTA5C2o7juZceYUa</t>
  </si>
  <si>
    <t xml:space="preserve">La gestion relizada no tiene relacion con la actividad planeada y no contiene link de evidecnias </t>
  </si>
  <si>
    <t>Se establecieron los criterios de Calidad, Ambientales y  SST  con los cuales debe contar los bienes y servicios adquiridos y se  Implementar los Criterios establecidos de Calidad, Ambientales y  SST, en la adquisicion de bienes y servicios en el primer Semestre. Evidencia https://drive.google.com/drive/u/0/folders/1HkrUVNTPow1QgcU7ROEFeq1LiJCHSqnK</t>
  </si>
  <si>
    <t xml:space="preserve">sin reporte por parte del proceso </t>
  </si>
  <si>
    <t>La entidad cuenta con una Base de datos el estado de pago del impuesto predial de los bienes inmuebles con el fin de mantener el control de pago de impuesto predial y complementario a las diferentes secretarias de hacienda municipal, en los cuales están ubicados los bienes inmuebles. evidencia https://drive.google.com/drive/u/0/folders/1AU2ObEALAivxmT2Jgr7hRwNngfSeqU6n</t>
  </si>
  <si>
    <t>El reporte es acorde a la activida planeada y el link contiene el documento mencionado, sin embargo a traves de este no se puede evidenciar que se relice una verificacion en la base de dato al momento de gestionar un pago del impuesto predial</t>
  </si>
  <si>
    <t>Seguimiento al envió de información por parte de los contratistas para determinar oportunidad y calidad; reunión semestral para revisar con contratistas la calidad y oportunidad de la información reportada: Reunión 2 de marzo de 2.023. y Reunión 20 de abril de 2.023. 
Evidencias encontradas: https://drive.google.com/drive/u/0/folders/1rDL7scUm77jbtFQjVsGF5fr4kKI1UR28</t>
  </si>
  <si>
    <t>El reporte de avance es acorde a la activuidad planteada y el link contiene evidencias de las actividades planedas, sin embargo el producto planeado es un acta de empalme y este no se evidencia.</t>
  </si>
  <si>
    <t>. Se trasladaron en término 15 expedientes a cobro coactivo, toda vez ue no sse produjo el pago de la obligación y se expidieron 47 primeras citaciones a fin de invitarles al pago voluntario de la obligación .</t>
  </si>
  <si>
    <t xml:space="preserve">
Durante el II trimestre 2023 fueron radicadas 193 acciones de tutela en donde el FPS-FNC hizó parte, las cuales fueron tramitadas y contestadas en su totalidad. Se puede evidenciar en la base de admisiones de tutela. Evidencias en el link: https://drive.google.com/drive/folders/17DA6s8ROfkUOqiX1JJ_SOslBBJVdRfcb?usp=drive_link Adicionalmente no se allegó ningun proceso jurisdiccional por la superintendencia nacional de salud.
En el  segundo trimestre   de 2023 se realizó la totalidad de seguimiento a todos los procesos judiciales de la entidad a través de los informes mensuales de abogados. Evidencias: https://drive.google.com/drive/u/1/folders/1Yje6Yk0n6LOEAV4NzLX7ArBF5SpXfwYA
Durante el segundo trimestre se verificó la idoneidad de los proveedores en el proceso de contratación de la entidad, para lo cual se utilizó el Formato Verificación de Idoneidad y Experiencia que ilustra los requisitos requeridos del perfil en comparación con los requisitos demostrados por el proveedor, como evidencia se encuentra la información publicada en el Secop II y en el Drive un muestreo de la actividad: https://drive.google.com/drive/folders/1ZlGa6f9ZvLmmT209oz-4_v5Zfq0RZ2J6?usp=sharing
</t>
  </si>
  <si>
    <t>Durante el II trimestre 2023 fueron radicadas 193 acciones de tutela en donde el FPS-FNC hizó parte, las cuales fueron tramitadas y contestadas en su totalidad. Se puede evidenciar en la base de admisiones de tutela. Evidencias en el link: https://drive.google.com/drive/folders/17DA6s8ROfkUOqiX1JJ_SOslBBJVdRfcb?usp=drive_link Adicionalmente no se allegó ningun proceso jurisdiccional por la superintendencia nacional de salud</t>
  </si>
  <si>
    <t>no se puede evidenciar la actividad reportada</t>
  </si>
  <si>
    <t xml:space="preserve">Durante el II trimestre del año 2023, se realizó el traslado de quince (15) expedientes al GIT de Cobro Persuasivo (1) y se continuó con el adelanto de citaciones, requiriendo a cuarenta y siete (47) Entidades deudoras  por concepto de cuotas partes pensionales de concurrencia del extinto ISS y del FPS.FNC (2), respecto de las cuales se ha proyectado la primera citación la cual se encuentra en trámite de notificación.   Actividades 1 y 2: Evidencias Cobro Persuasivo, memorando 202301330050033 (1) y seguimiento de las CXC del ISS (2) y del FPS- Base General Gestión de Cobro : (1)  https://drive.google.com/drive/folders/1tqSNb-5gX56P3faK6nsgBml1VzcUdQQd y (2) https://docs.google.com/spreadsheets/d/1Gyq3RaceM_L0_-kjbMYWklfI7bec6ubQ/edit?usp=drive_web&amp;ouid=108624897539137076021&amp;rtpof=true      </t>
  </si>
  <si>
    <t xml:space="preserve">Se elaboro memorando con radicado No. informando a la Dirección General lo pertinente 202301310020573
EVIDENCIA https://drive.google.com/drive/u/0/folders/1Yje6Yk0n6LOEAV4NzLX7ArBF5SpXfwYA
</t>
  </si>
  <si>
    <t>El día 30 de junio de 2023 se realizó capacitación "Gestión contractual SECOP II" dirigida  por  la Oficina Asesora Jurídica, la capacitación puede ser consultada en el repositorio de la Política Sinapsis disponible en la INTRANET y las evidencias en el  Drive: https://drive.google.com/drive/folders/17C7WTFrcKfHLIZscQeVD6clTScWQAjiC?usp=sharing</t>
  </si>
  <si>
    <t>No se pudo evidenciar los documentos soporte ya que no se tiene permiso de acceso</t>
  </si>
  <si>
    <t>Los documentos o archivos de evidencias no soportan la ejecucion de las capacitaciones</t>
  </si>
  <si>
    <t>No se pueden evidenciar los 4 actos administrativos que se menciona y no se evidencia reporte de la meta numero dos base de datos de cobro</t>
  </si>
  <si>
    <t>El reporte no hace referencia a la actividad planeada y las evidencias no soportan lo consecucion del producto planeado</t>
  </si>
  <si>
    <t>el memorando adjuntado como evidencia no esta remitido al procso de TICS, ademas este fue remitido durante el primer tirmestre y se esta reportando la gestion realizada en el segundo trimestre</t>
  </si>
  <si>
    <t>el reporte esta corde a la ctividad planeada y el documento soporte evidencia la realizacion de la misma y es acorde al producto establecido.</t>
  </si>
  <si>
    <t xml:space="preserve">Durante el segundo trimestre de 2023 se verifico el Plan anual de auditorias basado es riesgos 2023 y se actualizo la informacion de acuerdo a los siguientes informes de ley: 
1.Informe - Formulario Único de Reporte y Avance de Gestión – FURAG. Para el presente periodo no aplica 
2.Informe de evaluación independiente del estado del sistema de Control Interno periodo no aplica 
3.Informe sobre presuntos actos de corrupción - Para el presente periodo no aplica 
4.Informe Ejecutivo Control Interno Contable FPSFNC CARGUE CHIP - Para el presente periodo no aplica
5.Evaluación a la Gestión Institucional (Evaluación de Gestión por Dependencias). Para el presente periodo no aplica
6.Informe de Derechos de Autor - Software. Para el presente periodo no aplica
7.Informe y certificación de la Información Litigiosa del Estado Ekogui. Para el presente periodo no aplica
8.Informe del Plan Austeridad en el Gasto I trimestre de 2023 (Trimestral) Socializado mediante memorando OCI - 202301010053043 de fecha 31-05-2023 
9.Seguimiento SIRECI-CGN (Sistema de Rendición Electrónica de la Cuenta e Informes). Para el presente periodo no aplica
10.Informe de Cumplimiento del Plan de Mejoramiento Archivístico. SE REALIZO Y QUEDO EN FIRME EL 09-06-2022 y se socializo mediante correo electrónico INFORME DE CUMPLIMIENTO DEL PLAN DE MEJORAMIENTO ARCHIVISTICO 
11.Informe y/o Auditoria de Seguimiento al Plan Anticorrupción y Atención al Ciudadano, cuatrimestral. Se realizó revisión del plan anticorrupción I cuatrimestre 2023, el 05 de junio 2023, se envió correo electrónico con asunto: Plan Anticorrupción y Atención al Ciudadano I cuatrimestre 2023
12.Seguimiento en el aplicativo SUIT - Racionalización de Tramites. Se socializo mediante memorando OCI-202301010041003 de fecha 04-05-20233 con asunto : Informe Seguimiento al Aplicativo SUIT- Racionalización de Tramites, corte abril de 2023
13.Seguimiento Red Interinstitucional de Transparencia y Anticorrupcion – RITA Se socializo mediante memorando OCI - 202301010050303 de fecha 19-05-2023 con asuto: Informe seguimiento Red Interinstitucional de Transparencia y Anticorupción-RITA-2023
Evidencia: 
https://drive.google.com/drive/u/0/folders/1rNDU0Fl1uPTg9MngjAr753aeuC-gUqvr
</t>
  </si>
  <si>
    <t xml:space="preserve">Para el periodo reportado no se efectuaron auditorias de Control Interno </t>
  </si>
  <si>
    <t xml:space="preserve">N/A </t>
  </si>
  <si>
    <t>no se pudo verificar la informacion debido a que el link no contiene los soportes de la informacion repirtada</t>
  </si>
  <si>
    <t>bajo que cirterio informa que no aplica para la vigencia ?</t>
  </si>
  <si>
    <t xml:space="preserve">Los informes se realizaron dentro de los terminos establecidos y de acuerdo a lo programado  ( 5 informes de ley) </t>
  </si>
  <si>
    <t xml:space="preserve">Durante el II trimestre 2023 se realizaron 6 capacitaciones por parte de los funcionarios de Control Interno y se anexan las respectivas certificaciones
Evidencia: https://drive.google.com/drive/u/0/folders/1UGChF9AbW0_JJH8Qw11HzQKujONBpFFM
</t>
  </si>
  <si>
    <t>el reporte de la actividad no se relaciona con la actividad planteda y el producto y no se cuenta con link para verificar evidencias</t>
  </si>
  <si>
    <t>El reporte es acorde a la actividad planeada y el link contiene los soportes de los productos planeados</t>
  </si>
  <si>
    <t xml:space="preserve">es el mismo reporte del I trimestre </t>
  </si>
  <si>
    <t>ok</t>
  </si>
  <si>
    <t>Se realizó la verificación de competencias Auditores los postulados seleccionados para el carrgo Auditor Líder.
Evidencia: https://drive.google.com/drive/folders/1NdIbxuRcJ3RpbcTc7yv6oLI1u3z5DS8O
Sin embargo, la verificación de requisitos de los auditores que realizaran las auditorias internas, se realizaran está  planeado para ejecutarse en el segundo semestre 2023.</t>
  </si>
  <si>
    <t xml:space="preserve">1. Con corte a 30-06-2023, se ha realizado el Acta de necesidad de elaboración, actualización, eliminación  de documentos del proceso, del proceso MEDICIÓN Y MEJORA (MYM) Las evidencias pueden ser consultadas en: TRD 120.29.1 Manuales del Sistema de Gestión de Calidad, LINK:  https://drive.google.com/drive/u/1/folders/1rGnY0kcUwT4-yj6io3NHCLnO5V5qqY32.
2. Con corte a 30-06-2023 se han adoptado por parte del COMITÉ INSTITUCIONAL DE GESTIÓN Y DESEMPEÑO, los documentos: FORMATO INFORME EJECUTIVO PARA REVISIÓN POR LA DIRECCIÓN, MANUAL DE AUDITORIAS INTERNAS DEL SISTEMA INTEGRADO DE GESTIÓN, AUDITORÍAS INTERNAS DEL SISTEMA INTEGRADO DE GESTIÓN. Lo anterior mediante acta 06 de 2023. Las evidencias pueden ser consultadas en: TRD 120.2.9 Actas de Comité Institucional de Gestión y Desempeño. LINK: https://drive.google.com/drive/u/0/folders/11udZ_o-8w_Si28cqHtOraaB_o0I8fONC
3. Con corte a 30-06-2023, no se cuenta con la certificación de las capacitaciones para Formar Auditores en ISO 27001, 45001, 14001 y 9001, en el que se incluya como ejercicio proactivo- Habilidades para la redacción de hallazgos, se planeo y se cuenta con la Invitación Pública de Mínima Cuantía No. IPMC-FPS-004 DE 2023 celebrada entre el
Fondo de Pasivo Social de Ferrocarriles Nacionales de Colombia y Superorganizaciones S.A.S
</t>
  </si>
  <si>
    <t>100%
16%
35%</t>
  </si>
  <si>
    <t xml:space="preserve">Con corte a 30-06-2023. Se llevó a cabo la debida verificación de los reportes generados por los procesos, esto mediante la corroboración de la implementación de sus acciones de mejora y la coherencia de las evidencias reportadas, así mismo, se aseguró su disposición en la TRD. Lo anterior se evidencia en el siguiente link. https://drive.google.com/drive/u/0/folders/1rSB3w6MnYfpcQFPbrNKj-Sw1Gya43VVf  donde también se evidencia el MONITOREO DEL PMI 1ER TRIMESTRE 2023.
https://drive.google.com/drive/u/0/folders/1H09fxgsrNuTLsuyKcdiBU1kV_WOzUbyn https://drive.google.com/drive/u/0/folders/1EPEAszQgzMNVOvB0g6tUDW-g-wlqL76C
</t>
  </si>
  <si>
    <t xml:space="preserve">Con corte a 30-06-2023 se realizó la verificación y reporte de los Indicadores de Gestión de cada uno de los procesos, la cual fue socializada en el COMITÉ INSTITUCIONAL DE GESTIÓN Y DESEMPEÑO. Evidencias en: https://drive.google.com/drive/u/0/folders/1lV3mWGITvr2wchH8D69Slh4y9LI61IwL
</t>
  </si>
  <si>
    <t xml:space="preserve">Con corte a 30-06-2023 se ha  formulado y ejecutado  la Estrategia de Comunicación Socialización y Mantenimiento y Mejoramiento del SIG-FPS - Autocontrol; el cual se propuso bajo la CAMPAÑA SOCIALIZACIÓN E INTERIORIZACIÓN DEL SISTEMA INTEGRADO DE 
GESTIÓN SIG- FPS (MIPG), se desarrollará en tres (3) fases:
1. Reconocimiento de la documentación del Sistema Integrado de Gestión.
2. Concurso de Talentos “JUNTOS SOMOS LA FICHA CLAVE”
3. Medición de la toma de conciencia.
Las evidencias pueden ser consultadas; CIRCULAR 1202301200001544_00001 orfeo
 en: TRD 120.35.1 Proyectos de Arquitectura y Seguridad de la Información. LINK: https://drive.google.com/drive/folders/1aiN2Un7mVAG6tYq69ffzJiQlMNhLPVE0
</t>
  </si>
  <si>
    <t xml:space="preserve">1. Con corte a 30-06-2023 No se cuenta con la actualización de la Guía para la Formulación y Administración de Indicadores de Gestión, toda vez que aun no se han hechos la pruebas finales del modulo indicadores.
2. Con corte a 30-06-2023, se cuenta con la contratación del profesional para la parametrización, actualización de la plataforma SIG FPS, módulo indicadores y BSC., evidencias en:
 https://drive.google.com/drive/u/0/folders/1ksRCZBzNxDKyhWSwplJI7iyFR-tzs6SS
</t>
  </si>
  <si>
    <t>0%
100%</t>
  </si>
  <si>
    <t>vericar</t>
  </si>
  <si>
    <t>Los reportes son acordes a la planificacion y el link contiene las evidencias de lo reportado</t>
  </si>
  <si>
    <t>Durante el II T-2023, Gestión de Talento Humano implemento las siguientes acciones para verificar de manera permanente las Historias Laborales de los funcionarios en la medida que se generen los documentos, con el fin de disponer de la información de forma organizada y en tiempo real.
EVIDENCIA: FILA 21- ACTA DE INSPECCIÓN DE ARCHIVOS II TRIMESTRE 2023 - GTH
https://drive.google.com/drive/u/0/folders/1H_tJtfbH1lCRnQj3JOWgAtPXwQ8MStUu</t>
  </si>
  <si>
    <t xml:space="preserve">Durante el II T-2023, Gestión de Talento Humano adelantó las siguientes acciones:
1) Verificaó de los formatos SST aprobados en el SIG- INTRANET
EVIDENCIA: https://intranet.fps.gov.co/documentos-sig -  DOCUMENTOS DEL SIG - 07. TALENTO HUMANO
2) Divulgó las políticas, procedimientos y lineamientos que tiene implementado el FPS-FNC  respecto al SGSST, de la siguiente manera: 
Ejecutó 54 Capacitaciones contempladas en el Plan anual de Trabajo- respecto al SGSST.
EVIDENCIA: FILA 22 - INFORME AVANCE Y CAPACITACIONES DEL SISTEMA DE GESTION DE SEGURIDAD Y SALUD EN EL TRABAJO I S- 2023  
https://drive.google.com/drive/u/0/folders/1H_tJtfbH1lCRnQj3JOWgAtPXwQ8MStUu
</t>
  </si>
  <si>
    <t>Durante el II T-2023, Gestión de Talento Humano participo en la sla mesa de trabajo de las acciones para el tratamiento del riesgo enfocadas en la socialización  del Procedimiento Certificaciones Laborales, en cual participaron los funcionarios responsables de expedir las certificaciones laborales, con base en los riesgos identificados. 
EVIDENCIA: FILA 21 - CRONOGRAMA DE TRABAJO PARA LA REDEFINICION DE RIESGOS DE GESTION 2022
FILA 21 - REGISTRO DE ASISTENCIA A MESA DE TRABAJO PARA REDEFINICIÓN DE RIESGOS GTH
https://drive.google.com/drive/u/0/folders/1H_tJtfbH1lCRnQj3JOWgAtPXwQ8MStUu</t>
  </si>
  <si>
    <t xml:space="preserve">Durante el II T-2023, Gestión de Talento Humano NO ha Realizado la auditoria interna al Subsistema de Gestión de la Seguridad y Salud en el Trabajo, por cuanto se ha venido trabajando en las acciones definidas en el Plan de Mejoramiento Insitucional según requerimientos de la auditoria realizada en el II Semreste 2022, en el cual se identificaron las necesidades de mejora requeridas para el sistema de SGSST. 
https://drive.google.com/drive/u/0/folders/1H_tJtfbH1lCRnQj3JOWgAtPXwQ8MStUu
</t>
  </si>
  <si>
    <t>revisra con yaneth</t>
  </si>
  <si>
    <t xml:space="preserve">1. No aplica para el periodo a evaluar
2. Con corte a 30-06-2023 se realizó actualización de bases de datos en el aplicativo  HORUS HEALTH, relacionada con las asociaciones de pensionados, Entes de control, prensa y universidades. Las evidencias pueden ser consultadas en el aplicativo, y se deja para consulta Excel en la carpeta drive:
https://fps.horus-health.com/gestion/grupoInteres https://drive.google.com/drive/folders/1ubuRZi6j4OguaFB8eGVfWFb8W3Futbtg
</t>
  </si>
  <si>
    <t xml:space="preserve">
1. Con corte a 30-06-2023 se realizó actualización de bases de datos en el aplicativo  HORUS HEALTH, relacionada con las asociaciones de pensionados, Entes de control, prensa y universidades. Las evidencias pueden ser consultadas en el aplicativo, y se deja para consulta Excel en la carpeta drive:
https://fps.horus-health.com/gestion/grupoInteres https://drive.google.com/drive/folders/1ubuRZi6j4OguaFB8eGVfWFb8W3Futbtg</t>
  </si>
  <si>
    <t xml:space="preserve">Se realizó el seguimiento a las bitacoras de residuos solidos aprovechables y peligrosos,  generando Certificado de los residuos peligrosos. Link: https://drive.google.com/drive/folders/1FB4pPFR-GOZ4ou8ZfYvlyp6WDQAEshbo 
Se realizo el seguimiento de los consumos de los servicios publicos de las diferentes sedes del Fondo. link: https://docs.google.com/spreadsheets/d/1_zH8m1Vi0A6ZrhbFeXbxV3gbNHZjQCo4/edit#gid=1885778877 
Para el segundo trimestre no se obtiene la informacion debido a que se reporta hasta el mes de julio. 
</t>
  </si>
  <si>
    <t>Validar que los usuarios y grupos de interés hayan recibido la información de la citación a la Audiencia Pública de Rendición de cuentas, con el fin de fomentar la participación ciudadana.
Evidencia: listas de verificación con fecha hora de verificación, rta y nombre y contacto de quién respondió, entre otras variables que den cuenta que se realizó la verificación
Responsables: OPS (Vilma Ruíz)
Verificar que los datos de las bases de datos en el modulo de caracterización del aplicativo HORUS HEALTH, se estén actualizando de manera dinámica a través del cumplimiento del plan de trabajo trazado para tal fin. 
Evidencia: plan de trabajo con seguimiento de la ejecución y cumplimiento. Responsables: OPS (Camilo José y el ing. administrador del aplicativo)</t>
  </si>
  <si>
    <t>1)  Se realizó  el  cronograma para  la programación del evento de Audiencia pública de Rendición de Cuentas de la vigencia 2022
Evidencia: TRD: 120.24.12 Informes de Rendición de Cuentas
chrome-extension://efaidnbmnnnibpcajpcglclefindmkaj/https://www.fps.gov.co/aym_document/aym_rendicion_cuentas/01.%202022/1.%20CRONOGRAMA%20%20AUDIENCIA%20PUBLICA%20GESTI%C3%93N%202023%20v%202.0.pdf
2) Se realizó la actualización de la base de datos de las diferentes asocuiaciones,confederaciones , entes de control y demás entes de control evidencias en  120.24.12 Informes de Rendición de Cuentashttps://drive.google.com/drive/folders/1ubuRZi6j4OguaFB8eGVfWFb8W3Futbtg
3) No aplica para el periodo a evaluar</t>
  </si>
  <si>
    <t>parea el segundo trimestre de 2023 se evidencio el siguiente cumplimiento del PAC arrojando el siguiente INPANUT, unidsd salud gastos de personal 0,27%, Adquision de bienes 45,29%, Transferencias 0,35% para la unidad pension Gastos personales 0,51% Adquision de Bienes 39,29%Transferencias 0,80 se anexa corrreo en el drive respectivo https://drive.google.com/drive/u/0/folders/1JC3fjJFYKrOeuWM-b5bSNK5cSi0tb7Im recursos financieros</t>
  </si>
  <si>
    <t>el reporte es consistente con la activvidad planeada, pero el link no permite verificar las evidencias que soportan el cumplimiento de la actividad.</t>
  </si>
  <si>
    <t>Se encuentra en planeacion y sistemas radicada la modificacion del respectivo procedimiento junto con la implementacin de la matriz de hechos economicos como se puesde evidencia en el aplicativo para este fin, pendiente de revision https://sig.fps.gov.co/suiteve/base/client?soa=6&amp;__mnuId=suitevebaseclientsoa6soa6&amp;__clearpv=1&amp;mis=headersve7-modules-menu-item-home</t>
  </si>
  <si>
    <t>el reporte realizado no es consistente con la actividad planeada y el link lleva a la intraneth mas no al procedimiento y tampoci se nombra el procedimiento en la descripcion del reporte</t>
  </si>
  <si>
    <t>El reporte es consistente con la actividad planeada, sin embargo el producto o meta que es un plan de trabajo con seguimiento no se evidencia, se evidencia una base de datos de los grupos de interes pero no se evidencia que la base de dato este actualizada en el aplicativo ORUS HEALT</t>
  </si>
  <si>
    <r>
      <t xml:space="preserve">
1. Se realizó la actualización del plan de seguridad y privacidad de la información el cual se encuentra publicado en  https://intranet.fps.gov.co/documentos-sig planes &gt; Plan estrategico TIC. 100% Avance.
</t>
    </r>
    <r>
      <rPr>
        <u/>
        <sz val="11"/>
        <rFont val="Calibri"/>
        <family val="2"/>
      </rPr>
      <t>2. Durante el 1ER S 2022</t>
    </r>
    <r>
      <rPr>
        <sz val="11"/>
        <rFont val="Calibri"/>
        <family val="2"/>
      </rPr>
      <t xml:space="preserve">, Para las actividades programadas del plan de seguridad de la información se cuenta con avance del  55%;  Dentro del formato Plan de seguridad, se encuentra incluido el seguimiento que da cuenta del informe del estado de cada una de las actividades con su estado de avance, Evidencia en: https://docs.google.com/spreadsheets/d/1p8eolhrJOTm9mGxVDuiwUW7ADrG0guS4/edit#gid=1832195753.
</t>
    </r>
    <r>
      <rPr>
        <u/>
        <sz val="11"/>
        <rFont val="Calibri"/>
        <family val="2"/>
      </rPr>
      <t>Durante el segundo semestre del 2022</t>
    </r>
    <r>
      <rPr>
        <b/>
        <sz val="11"/>
        <rFont val="Calibri"/>
        <family val="2"/>
      </rPr>
      <t xml:space="preserve"> </t>
    </r>
    <r>
      <rPr>
        <sz val="11"/>
        <rFont val="Calibri"/>
        <family val="2"/>
      </rPr>
      <t>se dio inicio al contrato de consultoría SAMC-FPS-001-2022, para la actualización del SGSI,en el cual se definieron las actividades del estado actual del sistema de gestión y la definición del nuevo plan de seguridad de la información para implementar 2023 a partir de la actualización del diagnostico, de igual forma se dio segumiento y cumplimiento al plan de seguridad 2022 . La evidencia en: 
https://drive.google.com/drive/folders/1yUCouvWnL9a2hjq-fO1vJQIG05_39C0K</t>
    </r>
  </si>
  <si>
    <r>
      <rPr>
        <sz val="7"/>
        <rFont val="Calibri"/>
        <family val="2"/>
      </rPr>
      <t xml:space="preserve"> </t>
    </r>
    <r>
      <rPr>
        <sz val="11"/>
        <rFont val="Calibri"/>
        <family val="2"/>
      </rPr>
      <t>Formación y competencias de servidores públicos, contratistas y colaboradores en temáticas ambientales</t>
    </r>
    <r>
      <rPr>
        <sz val="10"/>
        <rFont val="Calibri"/>
        <family val="2"/>
      </rPr>
      <t>.</t>
    </r>
  </si>
  <si>
    <t xml:space="preserve">Se realizo el seguimiento por correo electronico para enlazar el formulario web teniendo encuenta que este  ya cuenta con las pruebas del Formulario Unico Web para su implementación, de acuerdo al segumiento la oficina que planeacion y sistemas esta a la espera del recurso humano para poder realizar la integracion y de esta forma seguir avanzando en las actividades que lo involucran, por ahora prestaciones economicas sigue haciendo segumiento por correo electronico. Link evidencia: https://drive.google.com/drive/u/0/folders/1-aX-6HFmAQWXG4SwGXWDelsiwwrurIwd </t>
  </si>
  <si>
    <t>NO SE RECIBIO REPORTE POR PARTDE DEL PROCEOS</t>
  </si>
  <si>
    <r>
      <t xml:space="preserve">Formular y Ejecutar la Estrategia de Comunicación </t>
    </r>
    <r>
      <rPr>
        <i/>
        <sz val="10"/>
        <rFont val="Arial"/>
        <family val="2"/>
      </rPr>
      <t>Socialización y Mantenimiento y Mejoramiento del SIG-FPS - Autocontrol</t>
    </r>
  </si>
  <si>
    <r>
      <t xml:space="preserve">Actualizar y formalizar la Planeación estratégica vigencia 2023-2026
Trazar y ejecutar una estrategia de socialización de los elementos de Direccionamiento Estratégico y la Planeación estratégica vigencia 2023-2026. 
Adelantar actividades del plan de trabajo tendientes a la formalización del empleo a través del rediseño institucional de la entidad con los 189 cargos propuestos en anteproyecto de presupuesto 2024 
</t>
    </r>
    <r>
      <rPr>
        <b/>
        <u/>
        <sz val="10"/>
        <rFont val="Arial"/>
        <family val="2"/>
      </rPr>
      <t xml:space="preserve">Responsable: </t>
    </r>
    <r>
      <rPr>
        <sz val="10"/>
        <rFont val="Arial"/>
        <family val="2"/>
      </rPr>
      <t xml:space="preserve">Secretaria General y Gestión Talento Humano
</t>
    </r>
  </si>
  <si>
    <r>
      <rPr>
        <b/>
        <sz val="10"/>
        <rFont val="Arial"/>
        <family val="2"/>
      </rPr>
      <t>Actividad 1</t>
    </r>
    <r>
      <rPr>
        <sz val="10"/>
        <rFont val="Arial"/>
        <family val="2"/>
      </rPr>
      <t xml:space="preserve">: En el periodo objeto de reporte se proyectaron 31 memorandos a las diferentes dependencias de la entidad en aras de obtener la totalidad del insumo necesario para dar respuesta a los derechos de petición interpuestos por los ciudadanos. 
</t>
    </r>
    <r>
      <rPr>
        <b/>
        <sz val="10"/>
        <rFont val="Arial"/>
        <family val="2"/>
      </rPr>
      <t xml:space="preserve">Actividad 2: </t>
    </r>
    <r>
      <rPr>
        <sz val="10"/>
        <rFont val="Arial"/>
        <family val="2"/>
      </rPr>
      <t xml:space="preserve">En el periodo objeto de reporte se reviso y realizo el reparto de las peticiones de la dependencia en aras de realizar seguimiento para dar respuesta en los terminos de ley.
</t>
    </r>
    <r>
      <rPr>
        <b/>
        <sz val="10"/>
        <rFont val="Arial"/>
        <family val="2"/>
      </rPr>
      <t xml:space="preserve">Evidencia: </t>
    </r>
    <r>
      <rPr>
        <sz val="10"/>
        <rFont val="Arial"/>
        <family val="2"/>
      </rPr>
      <t>https://drive.google.com/drive/u/0/folders/1lEwjDwYT1OOhzB5lpSqwExrWxxvMmf_s</t>
    </r>
  </si>
  <si>
    <r>
      <t xml:space="preserve">En el periodo objeto de reporte se realizaron 5 capacitaciones al Grupo de cobro coactivo sobre Derechos de petición y los insumos necesarios para dar respuesta a los mismos. </t>
    </r>
    <r>
      <rPr>
        <b/>
        <sz val="10"/>
        <rFont val="Arial"/>
        <family val="2"/>
      </rPr>
      <t xml:space="preserve">Evidencia: </t>
    </r>
    <r>
      <rPr>
        <sz val="10"/>
        <rFont val="Arial"/>
        <family val="2"/>
      </rPr>
      <t>https://drive.google.com/drive/u/0/folders/1lEwjDwYT1OOhzB5lpSqwExrWxxvMmf_s</t>
    </r>
  </si>
  <si>
    <r>
      <t xml:space="preserve"> En el periodo objeto de reporte se revisaron los procesos de cobro coactivo que tenian las etapas procesales debidamente ejecutoriadas y contaban con liquidaciòn actualizada, para expedir 32 actos administrativos de medidas cautelares.
</t>
    </r>
    <r>
      <rPr>
        <b/>
        <sz val="10"/>
        <rFont val="Arial"/>
        <family val="2"/>
      </rPr>
      <t xml:space="preserve">Evidencia: </t>
    </r>
    <r>
      <rPr>
        <sz val="10"/>
        <rFont val="Arial"/>
        <family val="2"/>
      </rPr>
      <t xml:space="preserve"> https://drive.google.com/drive/u/0/folders/1s5Qv-ppN6xD6LemqjpHDSs6yVXsuNwHQ</t>
    </r>
  </si>
  <si>
    <r>
      <rPr>
        <b/>
        <sz val="10"/>
        <rFont val="Arial"/>
        <family val="2"/>
      </rPr>
      <t xml:space="preserve"> </t>
    </r>
    <r>
      <rPr>
        <sz val="10"/>
        <rFont val="Arial"/>
        <family val="2"/>
      </rPr>
      <t xml:space="preserve">En el periodo objeto de reporte se proyectaron 4 actos administrativos que dan respuesta al derecho de contradicción de los ejecutados, previa revisión de los expedientes para verificar las etapas procesales pendientes de respuesta. Los resultados anteriores se presentan, toda vez que con la disminuciòn de personal la dependencia se ha encargado de responder derechos de peticion y tramites urrgentes que tienen terminos de Ley.  
</t>
    </r>
    <r>
      <rPr>
        <b/>
        <sz val="10"/>
        <rFont val="Arial"/>
        <family val="2"/>
      </rPr>
      <t xml:space="preserve">Evidencia: </t>
    </r>
    <r>
      <rPr>
        <sz val="10"/>
        <rFont val="Arial"/>
        <family val="2"/>
      </rPr>
      <t>https://drive.google.com/drive/u/0/folders/1s5Qv-ppN6xD6LemqjpHDSs6yVXsuNwHQ</t>
    </r>
  </si>
  <si>
    <r>
      <t xml:space="preserve">En el periodo objeto de reporte, se han consultado las paginas web de SUPERSOCIEDADES , SUPERSALUD Y MINISTERIO DE HACIENDA, en los siguientes links https://servicios.supersociedades.gov.co/barandaVirtual/#!/app/dashboard, https://www.supersalud.gov.co/es-co/nuestra-entidad/cifras-y-estadisticas, Reestructuración de Pasivos en las Entidades Territoriales (minhacienda.gov.co) para buscar las entidades que se encuentran en proceso concursal y en consecuencia se alimento la matriz de concursales en la cual se identifican los deudores que hacen parte de la cartera del FPS-FNC
</t>
    </r>
    <r>
      <rPr>
        <b/>
        <sz val="10"/>
        <rFont val="Arial"/>
        <family val="2"/>
      </rPr>
      <t>Evidencia:</t>
    </r>
    <r>
      <rPr>
        <sz val="10"/>
        <rFont val="Arial"/>
        <family val="2"/>
      </rPr>
      <t>https://drive.google.com/drive/u/0/folders/1ZhdQkWP7KvXGppjPfmW_mv6xDfMww9YO</t>
    </r>
  </si>
  <si>
    <r>
      <t xml:space="preserve">En el periodo objeto de reporte se ha llevado a cabo la implementación del webservice con confemaras en aras de establecer un motor de busqueda de los procesos concursales. Actualmente se esta a la espera del analisis de la información por el área de planeación reportada en el II trimestre. Asi mismo, se han establecido comunicaciones telefonicas con SUPERSOCIEDADES , SUPERSALUD Y MINISTERIO DE HACIENDA, quienes brindaron los siguientes links https://servicios.supersociedades.gov.co/barandaVirtual/#!/app/dashboard, https://www.supersalud.gov.co/es-co/nuestra-entidad/cifras-y-estadisticas, Reestructuración de Pasivos en las Entidades Territoriales (minhacienda.gov.co) para buscar las entidades que se encuentran en proceso concursal. Asi mismo se oficio a la UGPP en aras de obtener los aplicativos
</t>
    </r>
    <r>
      <rPr>
        <b/>
        <sz val="10"/>
        <rFont val="Arial"/>
        <family val="2"/>
      </rPr>
      <t xml:space="preserve">Evidencia: </t>
    </r>
    <r>
      <rPr>
        <sz val="10"/>
        <rFont val="Arial"/>
        <family val="2"/>
      </rPr>
      <t>https://drive.google.com/drive/u/0/folders/1ZhdQkWP7KvXGppjPfmW_mv6xDfMww9YO</t>
    </r>
  </si>
  <si>
    <t xml:space="preserve">La entidad cuenta con las hojas de vida de equipos . 
Evidencia TRD 120.31.10. PLAN ESTRATEGICO DE TECNOLOGIA PETIC
Para el periodo a reportar la entidad elaboro el  CRONOGRAMA DE MANTENIMIENTO DE INFRAESTRUCTURA TECNOLÓGICA, en el cual se realiza mantenimiento preventivo y correctivo de toda la infraestructura de la entidad .
La evidencia en: https://intranet.fps.gov.co/
Carpeta:Planes Institucionales y segumineto/Carpeta Gobierno Digital/Mantenimiento de infraestructura/ 2023
Se dio inicio a la etapa precontractual para el MANTENIMIENTO DE INFRAESTRUCTURA TECNOLÓGICA.
https://drive.google.com/drive/folders/18dBAcoXlcz0ah6yoJ93RuZB0ELUyBffS
Para las solicitudes de requerimientos tecnicos de usuarios se cuenta con la mesa de ayuda de OSTIKET, se controlan y gestionan las solicitudes.
https://drive.google.com/drive/u/0/folders/19SPKrnoUk4BK9E6nJ63QDWFBRi3_WmIN
</t>
  </si>
  <si>
    <t>Para las solicitudes de requerimientos tecnicos de usuarios se cuenta con la mesa de ayuda de OSTIKET, se controlan y gestionan de manera permanente  las solicitudes.
https://drive.google.com/drive/u/0/folders/19SPKrnoUk4BK9E6nJ63QDWFBRi3_WmIN</t>
  </si>
  <si>
    <t>La entidad a la fecha no cuenta con personal para el desarrollo de la actividad</t>
  </si>
  <si>
    <t>Sin avance en la ejcucion de la actividad debido a falta de la persona encargada de ejecutar la actividad.</t>
  </si>
  <si>
    <t>La entidad realizo la actualización del plan de MANTENIMIENTO DE INFRAESTRUCTURA TECNOLÓGICA, en el cual se realiza mantenimiento preventivo y correctivo de toda la infraestructura de la entidad .
La evidencia en: https://intranet.fps.gov.co/
Carpeta:Planes Institucionales y segumineto/Carpeta Gobierno Digital/Mantenimiento de infraestructura/ 2023
Durante el I semestre 2023, la entidad formuló los siguiente  proyectos de inversión mediante la plataforma  Integrada de Inversión Pública - PIIP logrando la viabilización por parte del Departamento Nacional de Planeación -DNP- así:
•	202300000000339 Mejoramiento DE LA GESTIÓN ADMINISTRATIVA Y TECNOLÓGICA DEL FONDO DE PASIVO SOCIAL DE FERROCARRILES NACIONALES DE COLOMBIA Nacional - Previo Concepto (2024)
•	202300000000341 Mejoramiento DE LA GESTIÓN ADMINISTRATIVA Y TECNOLÓGICA DE LA UNIDAD PENSIONES DEL FONDO DE PASIVO SOCIAL DE FERROCARRILES NACIONALES DE COLOMBIA  Nacional - Previo Concepto (2024)
120.35.2 Proyectos de Inversión
https://drive.google.com/drive/folders/1ryDKjThEHXG_hBRfG9u9WsL8iAiy5HUB</t>
  </si>
  <si>
    <t>1. La entidad realizo la actualización  Plan Estratégico de Tecnologías de la Información. El cual se encuentra publicado en https://www.fps.gov.co/aym_document/aym_plan_tic/01.%202022%20-%202023/01.%20MAPA%20DE%20RUTA%20-%20PETIC%202023%202026.pdf
Se realizo el seguimiento de la ejecución del Plan Estratégico de Tecnologías de la Información. El cual se encuentra en: https://drive.google.com/drive/u/0/folders/19SPKrnoUk4BK9E6nJ63QDWFBRi3_WmIN
2.La entidad mediante la ejecución del PETIC ha realizado la contratación de las herramientas tecnologicas de la entidad en el cual se icluye su soporte y mantenimiento:Se realizo proceso contractual para 
LA SUSCRIPCIÓN DE LICENCIAMIENTO,
IMPLEMETACIÓN Y CONFIGURACIÓN DE LA
HERRAMIENTA DE COLABORACIÓN Y
COMUNICACIÓN EN LA PLATAFORMA GOOGLE, Y
LOS RESPECTIVOS SERVICIOS REQUERIDOS
PARA EL FORTALECIMIENTO DE LA GESTIÓN
ADMINISTRATIVA, TECNOLÓGICA Y OPERATIVA
DEL FONDO DE PASIVO SOCIAL DE
FERROCARRILES NACIONALES DE COLOMBIA. Orden de compra No 110855
Se realizo proceso contractual -SAMC-001-2023 que tiene por objeto PRESTAR LOS SERVICIOS DE ALOJAMIENTO, ACTUALIZACIÓN, SOPORTE, MANTENIMIENTO Y
ADMINISTRACIÓN DE DISEÑOS Y CONTENIDOS DE LA SEDE ELECTRÓNICA (PORTAL WEB),
INTRANET, APPS Y SUBSITIOS DEL FONDO DE PASIVO SOCIAL DE FERROCARRILES
NACIONALES DE COLOMBIA, BAJO LINEAMIENTOS DE LAS POLÍTICAS GOBIERNO DIGITAL Y 
SEGURIDAD DIGITAL
LA entidad cuenta con contrato de soporte y mantenimiento de la aplicación de SAFIX-, HORUS HEALT, SIG-FPS, se encuentra pendiente el soporte y mantenimiento de la aplicación ORFEO
https://drive.google.com/drive/u/0/folders/19SPKrnoUk4BK9E6nJ63QDWFBRi3_WmIN
3. El procedimiento soporte Técnico a usuarios se encuentra en proceso de actulización con avance del 20%. La evidencia en :https://drive.google.com/drive/u/0/folders/19SPKrnoUk4BK9E6nJ63QDWFBRi3_WmIN
4.NA
5. Durante el I semestre 2023, la entidad formuló los siguiente  proyectos de inversión mediante la plataforma  Integrada de Inversión Pública - PIIP logrando la viabilización por parte del Departamento Nacional de Planeación -DNP- así:
•	202300000000339 Mejoramiento DE LA GESTIÓN ADMINISTRATIVA Y TECNOLÓGICA DEL FONDO DE PASIVO SOCIAL DE FERROCARRILES NACIONALES DE COLOMBIA Nacional - Previo Concepto (2024)
•	202300000000341 Mejoramiento DE LA GESTIÓN ADMINISTRATIVA Y TECNOLÓGICA DE LA UNIDAD PENSIONES DEL FONDO DE PASIVO SOCIAL DE FERROCARRILES NACIONALES DE COLOMBIA  Nacional - Previo Concepto (2024)
120.35.2 Proyectos de Inversión
https://drive.google.com/drive/folders/1ryDKjThEHXG_hBRfG9u9WsL8iAiy5HUB</t>
  </si>
  <si>
    <t xml:space="preserve">LA entidad definio estrategia de uso y apropiación de TI, para mejorar la comunicación interna y externa, teniendo como herramientas esenciales, los canales digitales. Para su mayor reconocimiento y mejor interacción con los usuarios. Evidencia en: https://drive.google.com/drive/u/0/folders/1C329hwMUBR6_jz4KuVgeBpp3yK3ZYJEt </t>
  </si>
  <si>
    <t xml:space="preserve">El reporte esta acorde al avance y a las acciones planeadas sin embargo el link no da acceso a las evidecnias necesarias </t>
  </si>
  <si>
    <t>100%
100%</t>
  </si>
  <si>
    <t>100%
80%
20%
100%
100%</t>
  </si>
  <si>
    <t xml:space="preserve">50%
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</si>
</sst>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44"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theme="1"/>
      <name val="Arial"/>
      <family val="2"/>
    </font>
    <font>
      <b/>
      <sz val="11"/>
      <color theme="1"/>
      <name val="Arial"/>
      <family val="2"/>
    </font>
    <font>
      <b/>
      <sz val="8"/>
      <color theme="0"/>
      <name val="Arial"/>
      <family val="2"/>
    </font>
    <font>
      <sz val="11"/>
      <color theme="1"/>
      <name val="Calibri"/>
      <family val="2"/>
    </font>
    <font>
      <b/>
      <sz val="16"/>
      <color theme="1"/>
      <name val="Calibri"/>
      <family val="2"/>
    </font>
    <font>
      <b/>
      <sz val="10"/>
      <color theme="1"/>
      <name val="Calibri"/>
      <family val="2"/>
    </font>
    <font>
      <sz val="9"/>
      <color theme="0"/>
      <name val="Arial"/>
      <family val="2"/>
    </font>
    <font>
      <sz val="11"/>
      <color theme="1"/>
      <name val="Calibri"/>
      <family val="2"/>
      <scheme val="minor"/>
    </font>
    <font>
      <u/>
      <sz val="11"/>
      <color theme="10"/>
      <name val="Calibri"/>
      <family val="2"/>
      <scheme val="minor"/>
    </font>
    <font>
      <sz val="10"/>
      <color theme="1"/>
      <name val="Arial"/>
      <family val="2"/>
    </font>
    <font>
      <sz val="11"/>
      <name val="Arial"/>
      <family val="2"/>
    </font>
    <font>
      <b/>
      <sz val="12"/>
      <color theme="1"/>
      <name val="Arial"/>
      <family val="2"/>
    </font>
    <font>
      <b/>
      <sz val="8"/>
      <color theme="0"/>
      <name val="Calibri"/>
      <family val="2"/>
    </font>
    <font>
      <sz val="12"/>
      <name val="Calibri"/>
      <family val="2"/>
    </font>
    <font>
      <b/>
      <sz val="12"/>
      <color theme="1"/>
      <name val="Arial Narrow"/>
      <family val="2"/>
    </font>
    <font>
      <sz val="10"/>
      <color theme="1"/>
      <name val="Arial Narrow"/>
      <family val="2"/>
    </font>
    <font>
      <sz val="11"/>
      <color rgb="FF7030A0"/>
      <name val="Calibri"/>
      <family val="2"/>
    </font>
    <font>
      <sz val="11"/>
      <color rgb="FF7030A0"/>
      <name val="Arial"/>
      <family val="2"/>
    </font>
    <font>
      <sz val="11"/>
      <color rgb="FF000000"/>
      <name val="Arial"/>
      <family val="2"/>
    </font>
    <font>
      <sz val="11"/>
      <color indexed="8"/>
      <name val="Calibri"/>
      <family val="2"/>
    </font>
    <font>
      <b/>
      <sz val="16"/>
      <name val="Calibri"/>
      <family val="2"/>
    </font>
    <font>
      <b/>
      <sz val="12"/>
      <name val="Calibri"/>
      <family val="2"/>
    </font>
    <font>
      <b/>
      <sz val="10"/>
      <name val="Calibri"/>
      <family val="2"/>
    </font>
    <font>
      <b/>
      <sz val="8"/>
      <name val="Calibri"/>
      <family val="2"/>
    </font>
    <font>
      <sz val="10"/>
      <name val="Arial"/>
      <family val="2"/>
    </font>
    <font>
      <u/>
      <sz val="11"/>
      <name val="Calibri"/>
      <family val="2"/>
    </font>
    <font>
      <b/>
      <sz val="11"/>
      <name val="Calibri"/>
      <family val="2"/>
    </font>
    <font>
      <sz val="7"/>
      <name val="Calibri"/>
      <family val="2"/>
    </font>
    <font>
      <sz val="10"/>
      <name val="Calibri"/>
      <family val="2"/>
    </font>
    <font>
      <i/>
      <sz val="10"/>
      <name val="Arial"/>
      <family val="2"/>
    </font>
    <font>
      <sz val="11"/>
      <name val="Arial Narrow"/>
      <family val="2"/>
    </font>
    <font>
      <b/>
      <u/>
      <sz val="10"/>
      <name val="Arial"/>
      <family val="2"/>
    </font>
    <font>
      <sz val="16"/>
      <name val="Arial"/>
      <family val="2"/>
    </font>
    <font>
      <sz val="11"/>
      <name val="Calibri"/>
      <family val="2"/>
      <scheme val="minor"/>
    </font>
    <font>
      <b/>
      <sz val="10"/>
      <name val="Arial"/>
      <family val="2"/>
    </font>
    <font>
      <sz val="10"/>
      <color theme="1" tint="4.9989318521683403E-2"/>
      <name val="Arial"/>
      <family val="2"/>
    </font>
  </fonts>
  <fills count="11">
    <fill>
      <patternFill patternType="none"/>
    </fill>
    <fill>
      <patternFill patternType="gray125"/>
    </fill>
    <fill>
      <patternFill patternType="solid">
        <fgColor rgb="FF2E74B5"/>
        <bgColor rgb="FF2E74B5"/>
      </patternFill>
    </fill>
    <fill>
      <patternFill patternType="solid">
        <fgColor rgb="FF7F7F7F"/>
        <bgColor rgb="FF7F7F7F"/>
      </patternFill>
    </fill>
    <fill>
      <patternFill patternType="solid">
        <fgColor rgb="FF757070"/>
        <bgColor rgb="FF757070"/>
      </patternFill>
    </fill>
    <fill>
      <patternFill patternType="solid">
        <fgColor rgb="FFFFC000"/>
        <bgColor rgb="FFFFC000"/>
      </patternFill>
    </fill>
    <fill>
      <patternFill patternType="solid">
        <fgColor rgb="FF0095C8"/>
        <bgColor rgb="FF0095C8"/>
      </patternFill>
    </fill>
    <fill>
      <patternFill patternType="solid">
        <fgColor rgb="FF7B7B7B"/>
        <bgColor rgb="FF7B7B7B"/>
      </patternFill>
    </fill>
    <fill>
      <patternFill patternType="solid">
        <fgColor rgb="FF6699FF"/>
        <bgColor rgb="FF6699FF"/>
      </patternFill>
    </fill>
    <fill>
      <patternFill patternType="solid">
        <fgColor rgb="FFDEEAF6"/>
        <bgColor rgb="FFDEEAF6"/>
      </patternFill>
    </fill>
    <fill>
      <patternFill patternType="solid">
        <fgColor theme="0"/>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s>
  <cellStyleXfs count="18">
    <xf numFmtId="0" fontId="0" fillId="0" borderId="0"/>
    <xf numFmtId="9" fontId="15" fillId="0" borderId="0" applyFont="0" applyFill="0" applyBorder="0" applyAlignment="0" applyProtection="0"/>
    <xf numFmtId="0" fontId="16" fillId="0" borderId="0" applyNumberFormat="0" applyFill="0" applyBorder="0" applyAlignment="0" applyProtection="0"/>
    <xf numFmtId="0" fontId="6" fillId="0" borderId="0"/>
    <xf numFmtId="0" fontId="5" fillId="0" borderId="0"/>
    <xf numFmtId="9" fontId="5" fillId="0" borderId="0" applyFont="0" applyFill="0" applyBorder="0" applyAlignment="0" applyProtection="0"/>
    <xf numFmtId="0" fontId="4" fillId="0" borderId="0"/>
    <xf numFmtId="0" fontId="2" fillId="0" borderId="0"/>
    <xf numFmtId="0" fontId="27" fillId="0" borderId="0"/>
    <xf numFmtId="9" fontId="26" fillId="0" borderId="0" applyFont="0" applyFill="0" applyBorder="0" applyAlignment="0" applyProtection="0"/>
    <xf numFmtId="9" fontId="2" fillId="0" borderId="0" applyFont="0" applyFill="0" applyBorder="0" applyAlignment="0" applyProtection="0"/>
    <xf numFmtId="0" fontId="26" fillId="0" borderId="0"/>
    <xf numFmtId="0" fontId="26" fillId="0" borderId="0"/>
    <xf numFmtId="0" fontId="27" fillId="0" borderId="0"/>
    <xf numFmtId="9" fontId="2" fillId="0" borderId="0" applyFont="0" applyFill="0" applyBorder="0" applyAlignment="0" applyProtection="0"/>
    <xf numFmtId="0" fontId="2" fillId="0" borderId="0"/>
    <xf numFmtId="0" fontId="2" fillId="0" borderId="0"/>
    <xf numFmtId="0" fontId="1" fillId="0" borderId="0"/>
  </cellStyleXfs>
  <cellXfs count="186">
    <xf numFmtId="0" fontId="0" fillId="0" borderId="0" xfId="0"/>
    <xf numFmtId="0" fontId="8" fillId="0" borderId="0" xfId="0" applyFont="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0" xfId="0" applyFont="1"/>
    <xf numFmtId="0" fontId="10" fillId="3"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7" borderId="9" xfId="0" applyFont="1" applyFill="1" applyBorder="1" applyAlignment="1">
      <alignment horizontal="center" vertical="center" textRotation="90" wrapText="1"/>
    </xf>
    <xf numFmtId="0" fontId="10" fillId="7" borderId="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1" fillId="0" borderId="9" xfId="0" applyFont="1" applyBorder="1"/>
    <xf numFmtId="0" fontId="12" fillId="0" borderId="9" xfId="0" applyFont="1" applyBorder="1" applyAlignment="1">
      <alignment vertical="center" wrapText="1"/>
    </xf>
    <xf numFmtId="0" fontId="10" fillId="3" borderId="1" xfId="0" quotePrefix="1" applyFont="1" applyFill="1" applyBorder="1" applyAlignment="1">
      <alignment horizontal="center" vertical="center" wrapText="1"/>
    </xf>
    <xf numFmtId="0" fontId="17" fillId="0" borderId="0" xfId="0" applyFont="1"/>
    <xf numFmtId="0" fontId="17" fillId="0" borderId="9" xfId="0" applyFont="1" applyBorder="1" applyAlignment="1">
      <alignment horizontal="center" vertical="center"/>
    </xf>
    <xf numFmtId="0" fontId="11" fillId="0" borderId="0" xfId="0" applyFont="1"/>
    <xf numFmtId="0" fontId="7" fillId="10" borderId="15" xfId="0" applyFont="1" applyFill="1" applyBorder="1" applyAlignment="1">
      <alignment horizontal="justify" vertical="center"/>
    </xf>
    <xf numFmtId="14" fontId="7" fillId="10" borderId="15" xfId="0" applyNumberFormat="1" applyFont="1" applyFill="1" applyBorder="1" applyAlignment="1">
      <alignment horizontal="center" vertical="center" wrapText="1"/>
    </xf>
    <xf numFmtId="14" fontId="7" fillId="10" borderId="5" xfId="0" applyNumberFormat="1" applyFont="1" applyFill="1" applyBorder="1" applyAlignment="1">
      <alignment horizontal="center" vertical="center" wrapText="1"/>
    </xf>
    <xf numFmtId="14" fontId="7" fillId="10" borderId="8" xfId="0" applyNumberFormat="1" applyFont="1" applyFill="1" applyBorder="1" applyAlignment="1">
      <alignment horizontal="center" vertical="center" wrapText="1"/>
    </xf>
    <xf numFmtId="0" fontId="7" fillId="10" borderId="15" xfId="0" applyFont="1" applyFill="1" applyBorder="1" applyAlignment="1">
      <alignment vertical="center" wrapText="1"/>
    </xf>
    <xf numFmtId="0" fontId="21" fillId="10" borderId="15" xfId="0" applyFont="1" applyFill="1" applyBorder="1" applyAlignment="1">
      <alignment horizontal="justify" vertical="center"/>
    </xf>
    <xf numFmtId="0" fontId="10" fillId="5" borderId="1" xfId="0" applyFont="1" applyFill="1" applyBorder="1" applyAlignment="1">
      <alignment horizontal="center" vertical="center" wrapText="1"/>
    </xf>
    <xf numFmtId="0" fontId="3" fillId="0" borderId="0" xfId="0" applyFont="1"/>
    <xf numFmtId="0" fontId="8" fillId="0" borderId="0" xfId="0" applyFont="1" applyAlignment="1">
      <alignment horizontal="center" vertical="center"/>
    </xf>
    <xf numFmtId="0" fontId="9" fillId="0" borderId="0" xfId="0" applyFont="1" applyAlignment="1">
      <alignment horizontal="justify" vertical="center"/>
    </xf>
    <xf numFmtId="0" fontId="8" fillId="0" borderId="0" xfId="0" applyFont="1" applyAlignment="1">
      <alignment horizontal="justify" vertical="center"/>
    </xf>
    <xf numFmtId="0" fontId="25" fillId="0" borderId="0" xfId="0" applyFont="1" applyAlignment="1">
      <alignment horizontal="center" vertical="center" wrapText="1"/>
    </xf>
    <xf numFmtId="0" fontId="11" fillId="0" borderId="9" xfId="0" applyFont="1" applyBorder="1" applyAlignment="1">
      <alignment horizontal="justify" vertical="center"/>
    </xf>
    <xf numFmtId="0" fontId="11" fillId="0" borderId="0" xfId="0" applyFont="1" applyAlignment="1">
      <alignment horizontal="justify" vertical="center"/>
    </xf>
    <xf numFmtId="0" fontId="29" fillId="8" borderId="9" xfId="0" applyFont="1" applyFill="1" applyBorder="1" applyAlignment="1">
      <alignment horizontal="center" vertical="center" wrapText="1"/>
    </xf>
    <xf numFmtId="0" fontId="28" fillId="0" borderId="9" xfId="0" applyFont="1" applyBorder="1" applyAlignment="1">
      <alignment vertical="center" wrapText="1"/>
    </xf>
    <xf numFmtId="0" fontId="28" fillId="0" borderId="9" xfId="0" applyFont="1" applyBorder="1" applyAlignment="1">
      <alignment horizontal="justify" vertical="center" wrapText="1"/>
    </xf>
    <xf numFmtId="0" fontId="7" fillId="0" borderId="9" xfId="0" applyFont="1" applyBorder="1"/>
    <xf numFmtId="0" fontId="31" fillId="5" borderId="13" xfId="0" applyFont="1" applyFill="1" applyBorder="1" applyAlignment="1">
      <alignment horizontal="justify" vertical="center" wrapText="1"/>
    </xf>
    <xf numFmtId="0" fontId="31" fillId="5" borderId="13"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14" fontId="7" fillId="0" borderId="9" xfId="0" applyNumberFormat="1" applyFont="1" applyBorder="1" applyAlignment="1">
      <alignment horizontal="center" vertical="center"/>
    </xf>
    <xf numFmtId="9" fontId="7" fillId="0" borderId="9" xfId="0" applyNumberFormat="1" applyFont="1" applyFill="1" applyBorder="1" applyAlignment="1">
      <alignment horizontal="center" vertical="center"/>
    </xf>
    <xf numFmtId="0" fontId="7" fillId="0" borderId="0" xfId="0" applyFont="1" applyAlignment="1">
      <alignment horizontal="center" wrapText="1"/>
    </xf>
    <xf numFmtId="9" fontId="7" fillId="0" borderId="9" xfId="0" applyNumberFormat="1" applyFont="1" applyFill="1" applyBorder="1" applyAlignment="1">
      <alignment horizontal="center" vertical="center" wrapText="1"/>
    </xf>
    <xf numFmtId="0" fontId="32" fillId="0" borderId="9" xfId="0" applyFont="1" applyFill="1" applyBorder="1" applyAlignment="1">
      <alignment vertical="center" wrapText="1"/>
    </xf>
    <xf numFmtId="0" fontId="32" fillId="0" borderId="15" xfId="0" applyFont="1" applyFill="1" applyBorder="1" applyAlignment="1">
      <alignment horizontal="justify" vertical="center" wrapText="1"/>
    </xf>
    <xf numFmtId="0" fontId="32" fillId="0" borderId="15" xfId="17" applyFont="1" applyFill="1" applyBorder="1" applyAlignment="1">
      <alignment horizontal="justify" vertical="center" wrapText="1"/>
    </xf>
    <xf numFmtId="0" fontId="32" fillId="0" borderId="15" xfId="0" applyFont="1" applyFill="1" applyBorder="1" applyAlignment="1" applyProtection="1">
      <alignment horizontal="justify" vertical="center" wrapText="1"/>
      <protection hidden="1"/>
    </xf>
    <xf numFmtId="0" fontId="32" fillId="0" borderId="17" xfId="0" applyFont="1" applyFill="1" applyBorder="1" applyAlignment="1" applyProtection="1">
      <alignment horizontal="justify" vertical="center" wrapText="1"/>
      <protection locked="0"/>
    </xf>
    <xf numFmtId="0" fontId="32" fillId="0" borderId="20" xfId="0" applyFont="1" applyFill="1" applyBorder="1" applyAlignment="1" applyProtection="1">
      <alignment horizontal="justify" vertical="center" wrapText="1"/>
      <protection locked="0"/>
    </xf>
    <xf numFmtId="0" fontId="32" fillId="0" borderId="15" xfId="0" applyFont="1" applyFill="1" applyBorder="1" applyAlignment="1" applyProtection="1">
      <alignment horizontal="justify" vertical="center" wrapText="1"/>
      <protection locked="0"/>
    </xf>
    <xf numFmtId="0" fontId="7" fillId="10" borderId="19" xfId="0" applyFont="1" applyFill="1" applyBorder="1" applyAlignment="1">
      <alignment horizontal="justify" vertical="center" wrapText="1"/>
    </xf>
    <xf numFmtId="0" fontId="7" fillId="10" borderId="0" xfId="0" applyFont="1" applyFill="1" applyAlignment="1">
      <alignment horizontal="justify" vertical="center" wrapText="1"/>
    </xf>
    <xf numFmtId="0" fontId="7" fillId="10" borderId="9" xfId="0" applyFont="1" applyFill="1" applyBorder="1" applyAlignment="1">
      <alignment horizontal="justify" vertical="center" wrapText="1"/>
    </xf>
    <xf numFmtId="0" fontId="7" fillId="10" borderId="9" xfId="0" applyFont="1" applyFill="1" applyBorder="1" applyAlignment="1">
      <alignment horizontal="center" vertical="center" wrapText="1"/>
    </xf>
    <xf numFmtId="0" fontId="18" fillId="10" borderId="15" xfId="7" applyFont="1" applyFill="1" applyBorder="1" applyAlignment="1">
      <alignment horizontal="justify" vertical="center" wrapText="1"/>
    </xf>
    <xf numFmtId="0" fontId="7" fillId="0" borderId="9" xfId="0" applyFont="1" applyFill="1" applyBorder="1" applyAlignment="1">
      <alignment horizontal="center" vertical="center" wrapText="1"/>
    </xf>
    <xf numFmtId="9" fontId="7" fillId="0" borderId="9" xfId="0" applyNumberFormat="1"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vertical="center" wrapText="1"/>
    </xf>
    <xf numFmtId="14" fontId="7" fillId="0" borderId="15" xfId="0" applyNumberFormat="1" applyFont="1" applyBorder="1" applyAlignment="1">
      <alignment horizontal="center" vertical="center"/>
    </xf>
    <xf numFmtId="0" fontId="7" fillId="0" borderId="15" xfId="0" applyFont="1" applyBorder="1" applyAlignment="1">
      <alignment horizontal="left" vertical="center" wrapText="1"/>
    </xf>
    <xf numFmtId="9" fontId="7" fillId="10" borderId="9" xfId="0" applyNumberFormat="1" applyFont="1" applyFill="1" applyBorder="1" applyAlignment="1">
      <alignment horizontal="center" vertical="center"/>
    </xf>
    <xf numFmtId="17" fontId="7" fillId="0" borderId="9" xfId="0" applyNumberFormat="1" applyFont="1" applyBorder="1" applyAlignment="1">
      <alignment horizontal="center" vertical="center" wrapText="1"/>
    </xf>
    <xf numFmtId="164" fontId="32" fillId="0" borderId="15" xfId="0" applyNumberFormat="1" applyFont="1" applyFill="1" applyBorder="1" applyAlignment="1" applyProtection="1">
      <alignment horizontal="center" vertical="center" wrapText="1"/>
      <protection locked="0"/>
    </xf>
    <xf numFmtId="0" fontId="7" fillId="0" borderId="0" xfId="0" applyFont="1"/>
    <xf numFmtId="0" fontId="7" fillId="0" borderId="0" xfId="0" applyFont="1" applyFill="1" applyBorder="1"/>
    <xf numFmtId="0" fontId="7" fillId="0" borderId="21" xfId="0" applyFont="1" applyFill="1" applyBorder="1" applyAlignment="1">
      <alignment horizontal="center" vertical="center" wrapText="1"/>
    </xf>
    <xf numFmtId="0" fontId="32" fillId="0" borderId="1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15" xfId="2"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hidden="1"/>
    </xf>
    <xf numFmtId="0" fontId="32" fillId="0" borderId="15" xfId="2" applyFont="1" applyFill="1" applyBorder="1" applyAlignment="1" applyProtection="1">
      <alignment horizontal="center" vertical="center" wrapText="1"/>
      <protection hidden="1"/>
    </xf>
    <xf numFmtId="0" fontId="32" fillId="0" borderId="16" xfId="0" applyFont="1" applyFill="1" applyBorder="1" applyAlignment="1" applyProtection="1">
      <alignment horizontal="justify" vertical="center" wrapText="1"/>
      <protection locked="0"/>
    </xf>
    <xf numFmtId="0" fontId="32" fillId="0" borderId="16" xfId="0" applyFont="1" applyFill="1" applyBorder="1" applyAlignment="1" applyProtection="1">
      <alignment horizontal="center" vertical="center" wrapText="1"/>
      <protection locked="0"/>
    </xf>
    <xf numFmtId="0" fontId="32" fillId="0" borderId="16" xfId="0" applyFont="1" applyFill="1" applyBorder="1" applyAlignment="1" applyProtection="1">
      <alignment horizontal="justify" vertical="center" wrapText="1"/>
      <protection hidden="1"/>
    </xf>
    <xf numFmtId="9" fontId="32" fillId="0" borderId="16" xfId="1" applyFont="1" applyFill="1" applyBorder="1" applyAlignment="1" applyProtection="1">
      <alignment horizontal="justify" vertical="center" wrapText="1"/>
      <protection hidden="1"/>
    </xf>
    <xf numFmtId="0" fontId="32" fillId="0" borderId="15" xfId="0" applyFont="1" applyFill="1" applyBorder="1" applyAlignment="1" applyProtection="1">
      <alignment vertical="center" wrapText="1"/>
      <protection locked="0"/>
    </xf>
    <xf numFmtId="0" fontId="32" fillId="0" borderId="15" xfId="3" applyFont="1" applyFill="1" applyBorder="1" applyAlignment="1" applyProtection="1">
      <alignment horizontal="center" vertical="center" wrapText="1"/>
      <protection hidden="1"/>
    </xf>
    <xf numFmtId="0" fontId="32" fillId="0" borderId="15" xfId="0" applyFont="1" applyFill="1" applyBorder="1" applyAlignment="1">
      <alignment horizontal="left" vertical="center" wrapText="1"/>
    </xf>
    <xf numFmtId="0" fontId="32" fillId="0" borderId="15" xfId="0" applyFont="1" applyFill="1" applyBorder="1" applyAlignment="1">
      <alignment horizontal="center" vertical="center" wrapText="1"/>
    </xf>
    <xf numFmtId="0" fontId="32" fillId="0" borderId="9" xfId="0" applyFont="1" applyFill="1" applyBorder="1" applyAlignment="1">
      <alignment horizontal="center" vertical="center"/>
    </xf>
    <xf numFmtId="0" fontId="38" fillId="0" borderId="15" xfId="0" applyFont="1" applyFill="1" applyBorder="1" applyAlignment="1">
      <alignment wrapText="1"/>
    </xf>
    <xf numFmtId="0" fontId="32" fillId="0" borderId="12" xfId="0" applyFont="1" applyFill="1" applyBorder="1" applyAlignment="1">
      <alignment horizontal="center" vertical="center" wrapText="1"/>
    </xf>
    <xf numFmtId="0" fontId="32" fillId="0" borderId="15" xfId="2" applyFont="1" applyFill="1" applyBorder="1" applyAlignment="1" applyProtection="1">
      <alignment vertical="center" wrapText="1"/>
      <protection hidden="1"/>
    </xf>
    <xf numFmtId="164" fontId="32" fillId="0" borderId="15" xfId="0" applyNumberFormat="1" applyFont="1" applyFill="1" applyBorder="1" applyAlignment="1" applyProtection="1">
      <alignment vertical="center" wrapText="1"/>
      <protection locked="0"/>
    </xf>
    <xf numFmtId="0" fontId="32" fillId="0" borderId="17" xfId="3" applyFont="1" applyFill="1" applyBorder="1" applyAlignment="1" applyProtection="1">
      <alignment horizontal="center" vertical="center" wrapText="1"/>
      <protection hidden="1"/>
    </xf>
    <xf numFmtId="0" fontId="32" fillId="0" borderId="17" xfId="2" applyFont="1" applyFill="1" applyBorder="1" applyAlignment="1" applyProtection="1">
      <alignment horizontal="center" vertical="center" wrapText="1"/>
      <protection locked="0"/>
    </xf>
    <xf numFmtId="0" fontId="32" fillId="0" borderId="17" xfId="0" applyFont="1" applyFill="1" applyBorder="1" applyAlignment="1">
      <alignment horizontal="center" vertical="center" wrapText="1"/>
    </xf>
    <xf numFmtId="0" fontId="32" fillId="0" borderId="17" xfId="2" applyFont="1" applyFill="1" applyBorder="1" applyAlignment="1" applyProtection="1">
      <alignment horizontal="center" vertical="center" wrapText="1"/>
      <protection hidden="1"/>
    </xf>
    <xf numFmtId="0" fontId="32" fillId="0" borderId="17" xfId="0" applyFont="1" applyFill="1" applyBorder="1" applyAlignment="1" applyProtection="1">
      <alignment horizontal="center" vertical="center" wrapText="1"/>
      <protection locked="0"/>
    </xf>
    <xf numFmtId="164" fontId="32" fillId="0" borderId="17" xfId="0" applyNumberFormat="1" applyFont="1" applyFill="1" applyBorder="1" applyAlignment="1" applyProtection="1">
      <alignment horizontal="center" vertical="center" wrapText="1"/>
      <protection locked="0"/>
    </xf>
    <xf numFmtId="0" fontId="32" fillId="0" borderId="15" xfId="0" applyFont="1" applyFill="1" applyBorder="1" applyAlignment="1">
      <alignment horizontal="center" vertical="center"/>
    </xf>
    <xf numFmtId="0" fontId="32" fillId="0" borderId="15" xfId="0" applyFont="1" applyFill="1" applyBorder="1" applyAlignment="1">
      <alignment vertical="center" wrapText="1"/>
    </xf>
    <xf numFmtId="14" fontId="32" fillId="0" borderId="15" xfId="0" applyNumberFormat="1"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2" fillId="0" borderId="20" xfId="3" applyFont="1" applyFill="1" applyBorder="1" applyAlignment="1" applyProtection="1">
      <alignment horizontal="center" vertical="center" wrapText="1"/>
      <protection hidden="1"/>
    </xf>
    <xf numFmtId="0" fontId="32" fillId="0" borderId="20" xfId="2" applyFont="1" applyFill="1" applyBorder="1" applyAlignment="1" applyProtection="1">
      <alignment horizontal="center" vertical="center" wrapText="1"/>
      <protection locked="0"/>
    </xf>
    <xf numFmtId="0" fontId="32" fillId="0" borderId="20" xfId="2" applyFont="1" applyFill="1" applyBorder="1" applyAlignment="1" applyProtection="1">
      <alignment vertical="center" wrapText="1"/>
      <protection hidden="1"/>
    </xf>
    <xf numFmtId="0" fontId="32" fillId="0" borderId="20" xfId="2" applyFont="1" applyFill="1" applyBorder="1" applyAlignment="1" applyProtection="1">
      <alignment horizontal="center" vertical="center" wrapText="1"/>
      <protection hidden="1"/>
    </xf>
    <xf numFmtId="0" fontId="32" fillId="0" borderId="20" xfId="0" applyFont="1" applyFill="1" applyBorder="1" applyAlignment="1" applyProtection="1">
      <alignment vertical="center" wrapText="1"/>
      <protection locked="0"/>
    </xf>
    <xf numFmtId="164" fontId="32" fillId="0" borderId="20" xfId="0" applyNumberFormat="1" applyFont="1" applyFill="1" applyBorder="1" applyAlignment="1" applyProtection="1">
      <alignment horizontal="center" vertical="center" wrapText="1"/>
      <protection locked="0"/>
    </xf>
    <xf numFmtId="0" fontId="32" fillId="0" borderId="9"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32" fillId="0" borderId="15" xfId="0" applyFont="1" applyFill="1" applyBorder="1" applyAlignment="1" applyProtection="1">
      <alignment horizontal="left" vertical="center" wrapText="1"/>
      <protection locked="0"/>
    </xf>
    <xf numFmtId="0" fontId="41" fillId="0" borderId="0" xfId="0" applyFont="1" applyFill="1" applyAlignment="1">
      <alignment horizontal="justify" vertical="center"/>
    </xf>
    <xf numFmtId="0" fontId="41" fillId="0" borderId="0" xfId="0" applyFont="1" applyFill="1" applyBorder="1" applyAlignment="1">
      <alignment vertical="center" wrapText="1"/>
    </xf>
    <xf numFmtId="0" fontId="32" fillId="0" borderId="15" xfId="0" applyFont="1" applyFill="1" applyBorder="1"/>
    <xf numFmtId="0" fontId="32" fillId="0" borderId="15" xfId="2" applyFont="1" applyFill="1" applyBorder="1" applyAlignment="1" applyProtection="1">
      <alignment vertical="center" wrapText="1"/>
      <protection locked="0"/>
    </xf>
    <xf numFmtId="9" fontId="32" fillId="0" borderId="15" xfId="0"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16" xfId="0" applyFont="1" applyFill="1" applyBorder="1" applyAlignment="1" applyProtection="1">
      <alignment horizontal="center" vertical="center" textRotation="90" wrapText="1"/>
      <protection locked="0"/>
    </xf>
    <xf numFmtId="0" fontId="32" fillId="0" borderId="9" xfId="0" applyFont="1" applyFill="1" applyBorder="1" applyAlignment="1">
      <alignment horizontal="justify" vertical="center" wrapText="1"/>
    </xf>
    <xf numFmtId="0" fontId="32" fillId="0" borderId="9" xfId="0" applyFont="1" applyFill="1" applyBorder="1" applyAlignment="1">
      <alignment wrapText="1"/>
    </xf>
    <xf numFmtId="0" fontId="32" fillId="0" borderId="0" xfId="0" applyFont="1" applyFill="1"/>
    <xf numFmtId="0" fontId="32" fillId="0" borderId="15" xfId="0" applyFont="1" applyFill="1" applyBorder="1" applyAlignment="1" applyProtection="1">
      <alignment horizontal="center" vertical="center" textRotation="90" wrapText="1"/>
      <protection locked="0"/>
    </xf>
    <xf numFmtId="0" fontId="32" fillId="0" borderId="1" xfId="0" applyFont="1" applyFill="1" applyBorder="1" applyAlignment="1">
      <alignment horizontal="center" vertical="center" wrapText="1"/>
    </xf>
    <xf numFmtId="9" fontId="32" fillId="0" borderId="9" xfId="0" applyNumberFormat="1" applyFont="1" applyFill="1" applyBorder="1" applyAlignment="1">
      <alignment horizontal="center" vertical="center"/>
    </xf>
    <xf numFmtId="0" fontId="32" fillId="0" borderId="15" xfId="0" applyFont="1" applyFill="1" applyBorder="1" applyAlignment="1">
      <alignment wrapText="1"/>
    </xf>
    <xf numFmtId="0" fontId="32" fillId="0" borderId="1" xfId="0" applyFont="1" applyFill="1" applyBorder="1" applyAlignment="1">
      <alignment horizontal="justify" vertical="center" wrapText="1"/>
    </xf>
    <xf numFmtId="0" fontId="32" fillId="0" borderId="15" xfId="0" applyFont="1" applyFill="1" applyBorder="1" applyAlignment="1">
      <alignment vertical="center"/>
    </xf>
    <xf numFmtId="0" fontId="32" fillId="0" borderId="17" xfId="0" applyFont="1" applyFill="1" applyBorder="1" applyAlignment="1" applyProtection="1">
      <alignment horizontal="center" vertical="center" textRotation="90" wrapText="1"/>
      <protection locked="0"/>
    </xf>
    <xf numFmtId="0" fontId="32" fillId="0" borderId="12" xfId="0" applyFont="1" applyFill="1" applyBorder="1" applyAlignment="1">
      <alignment horizontal="center" vertical="center"/>
    </xf>
    <xf numFmtId="0" fontId="32" fillId="0" borderId="15" xfId="0" applyFont="1" applyFill="1" applyBorder="1" applyAlignment="1">
      <alignment horizontal="justify" vertical="center"/>
    </xf>
    <xf numFmtId="0" fontId="32" fillId="0" borderId="20" xfId="0" applyFont="1" applyFill="1" applyBorder="1" applyAlignment="1" applyProtection="1">
      <alignment horizontal="center" vertical="center" textRotation="90" wrapText="1"/>
      <protection locked="0"/>
    </xf>
    <xf numFmtId="0" fontId="32" fillId="0" borderId="20" xfId="0" applyFont="1" applyFill="1" applyBorder="1" applyAlignment="1" applyProtection="1">
      <alignment horizontal="center" vertical="center" wrapText="1"/>
      <protection locked="0"/>
    </xf>
    <xf numFmtId="0" fontId="32" fillId="0" borderId="5" xfId="0" applyFont="1" applyFill="1" applyBorder="1" applyAlignment="1">
      <alignment horizontal="justify" vertical="center" wrapText="1"/>
    </xf>
    <xf numFmtId="0" fontId="32" fillId="0" borderId="9" xfId="0" applyFont="1" applyFill="1" applyBorder="1"/>
    <xf numFmtId="0" fontId="32" fillId="0" borderId="9" xfId="0" applyFont="1" applyFill="1" applyBorder="1" applyAlignment="1">
      <alignment vertical="center"/>
    </xf>
    <xf numFmtId="0" fontId="40" fillId="0" borderId="15" xfId="0" applyFont="1" applyFill="1" applyBorder="1" applyAlignment="1">
      <alignment horizontal="left" wrapText="1"/>
    </xf>
    <xf numFmtId="0" fontId="40" fillId="0" borderId="9" xfId="0" applyFont="1" applyFill="1" applyBorder="1" applyAlignment="1">
      <alignment horizontal="center"/>
    </xf>
    <xf numFmtId="9" fontId="40" fillId="0" borderId="15" xfId="0" applyNumberFormat="1" applyFont="1" applyFill="1" applyBorder="1" applyAlignment="1">
      <alignment horizontal="center"/>
    </xf>
    <xf numFmtId="0" fontId="40" fillId="0" borderId="15" xfId="0" applyFont="1" applyFill="1" applyBorder="1" applyAlignment="1">
      <alignment wrapText="1"/>
    </xf>
    <xf numFmtId="9" fontId="32" fillId="0" borderId="15" xfId="1" applyNumberFormat="1" applyFont="1" applyFill="1" applyBorder="1" applyAlignment="1">
      <alignment horizontal="center" vertical="center"/>
    </xf>
    <xf numFmtId="9" fontId="32" fillId="0" borderId="9" xfId="0" applyNumberFormat="1" applyFont="1" applyFill="1" applyBorder="1" applyAlignment="1">
      <alignment horizontal="left" vertical="center"/>
    </xf>
    <xf numFmtId="0" fontId="32" fillId="0" borderId="9" xfId="0" applyFont="1" applyFill="1" applyBorder="1" applyAlignment="1">
      <alignment horizontal="center" vertical="top" wrapText="1"/>
    </xf>
    <xf numFmtId="0" fontId="18" fillId="0" borderId="9" xfId="0" applyFont="1" applyFill="1" applyBorder="1" applyAlignment="1">
      <alignment vertical="center" wrapText="1"/>
    </xf>
    <xf numFmtId="0" fontId="43" fillId="0" borderId="15" xfId="0" applyFont="1" applyFill="1" applyBorder="1" applyAlignment="1" applyProtection="1">
      <alignment horizontal="justify" vertical="center" wrapText="1"/>
      <protection locked="0"/>
    </xf>
    <xf numFmtId="0" fontId="43" fillId="0" borderId="9" xfId="0" applyFont="1" applyBorder="1"/>
    <xf numFmtId="9" fontId="17" fillId="0" borderId="15" xfId="0" applyNumberFormat="1" applyFont="1" applyBorder="1" applyAlignment="1">
      <alignment wrapText="1"/>
    </xf>
    <xf numFmtId="0" fontId="8" fillId="0" borderId="22" xfId="0" applyFont="1" applyBorder="1" applyAlignment="1">
      <alignment horizontal="center"/>
    </xf>
    <xf numFmtId="0" fontId="8" fillId="0" borderId="8" xfId="0" applyFont="1" applyBorder="1" applyAlignment="1">
      <alignment horizontal="center"/>
    </xf>
    <xf numFmtId="0" fontId="17" fillId="0" borderId="10" xfId="0" applyFont="1" applyBorder="1" applyAlignment="1">
      <alignment horizontal="center" vertical="center"/>
    </xf>
    <xf numFmtId="0" fontId="18" fillId="0" borderId="11" xfId="0" applyFont="1" applyBorder="1"/>
    <xf numFmtId="0" fontId="10" fillId="2" borderId="1" xfId="0" applyFont="1" applyFill="1" applyBorder="1" applyAlignment="1">
      <alignment horizontal="center" vertical="center" wrapText="1"/>
    </xf>
    <xf numFmtId="0" fontId="18" fillId="0" borderId="5" xfId="0" applyFont="1" applyBorder="1"/>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8" fillId="0" borderId="12" xfId="0" applyFont="1" applyBorder="1"/>
    <xf numFmtId="0" fontId="18" fillId="0" borderId="18" xfId="0" applyFont="1" applyBorder="1"/>
    <xf numFmtId="0" fontId="10" fillId="5" borderId="10" xfId="0" applyFont="1" applyFill="1" applyBorder="1" applyAlignment="1">
      <alignment horizontal="center" vertical="center" wrapText="1"/>
    </xf>
    <xf numFmtId="0" fontId="7" fillId="0" borderId="12" xfId="0" applyFont="1" applyBorder="1"/>
    <xf numFmtId="0" fontId="10" fillId="5" borderId="1" xfId="0" applyFont="1" applyFill="1" applyBorder="1" applyAlignment="1">
      <alignment horizontal="center" vertical="center" wrapText="1"/>
    </xf>
    <xf numFmtId="0" fontId="7" fillId="0" borderId="18" xfId="0" applyFont="1" applyBorder="1"/>
    <xf numFmtId="0" fontId="22" fillId="0" borderId="2" xfId="0" applyFont="1" applyBorder="1" applyAlignment="1">
      <alignment horizontal="center" vertical="center"/>
    </xf>
    <xf numFmtId="0" fontId="24" fillId="0" borderId="4" xfId="0" applyFont="1" applyBorder="1" applyAlignment="1">
      <alignment horizontal="center" vertical="center" wrapText="1"/>
    </xf>
    <xf numFmtId="0" fontId="7" fillId="0" borderId="13" xfId="0" applyFont="1" applyBorder="1"/>
    <xf numFmtId="0" fontId="24" fillId="0" borderId="8" xfId="0" applyFont="1" applyBorder="1" applyAlignment="1">
      <alignment horizontal="center" vertical="center" wrapText="1"/>
    </xf>
    <xf numFmtId="0" fontId="23" fillId="0" borderId="11" xfId="0" applyFont="1" applyBorder="1" applyAlignment="1">
      <alignment horizontal="center" vertical="center"/>
    </xf>
    <xf numFmtId="0" fontId="24" fillId="0" borderId="12" xfId="0" applyFont="1" applyBorder="1" applyAlignment="1">
      <alignment horizontal="center" vertical="center" wrapText="1"/>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justify" vertical="center"/>
    </xf>
    <xf numFmtId="0" fontId="19" fillId="0" borderId="22" xfId="0" applyFont="1" applyBorder="1" applyAlignment="1">
      <alignment horizontal="center" vertical="center"/>
    </xf>
    <xf numFmtId="0" fontId="17" fillId="0" borderId="15" xfId="0" applyFont="1" applyBorder="1" applyAlignment="1">
      <alignment horizontal="center" vertical="center"/>
    </xf>
    <xf numFmtId="0" fontId="17" fillId="0" borderId="15" xfId="0" applyFont="1" applyBorder="1" applyAlignment="1">
      <alignment horizontal="justify" vertical="center"/>
    </xf>
    <xf numFmtId="0" fontId="10" fillId="6" borderId="10" xfId="0" applyFont="1" applyFill="1" applyBorder="1" applyAlignment="1">
      <alignment horizontal="center" vertical="center" wrapText="1"/>
    </xf>
    <xf numFmtId="0" fontId="10" fillId="5" borderId="10" xfId="0" applyFont="1" applyFill="1" applyBorder="1" applyAlignment="1">
      <alignment horizontal="justify" vertical="center" wrapText="1"/>
    </xf>
    <xf numFmtId="0" fontId="18" fillId="0" borderId="12" xfId="0" applyFont="1" applyBorder="1" applyAlignment="1">
      <alignment horizontal="center" vertical="center"/>
    </xf>
    <xf numFmtId="0" fontId="10" fillId="5" borderId="5"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7" fillId="0" borderId="5" xfId="0" applyFont="1" applyBorder="1"/>
    <xf numFmtId="0" fontId="31" fillId="5" borderId="1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7" fillId="0" borderId="4" xfId="0" applyFont="1" applyBorder="1"/>
    <xf numFmtId="0" fontId="7" fillId="0" borderId="6" xfId="0" applyFont="1" applyBorder="1"/>
    <xf numFmtId="0" fontId="7" fillId="0" borderId="8" xfId="0" applyFont="1" applyBorder="1"/>
    <xf numFmtId="0" fontId="28" fillId="0" borderId="2" xfId="0" applyFont="1" applyBorder="1" applyAlignment="1">
      <alignment horizontal="center" vertical="center" wrapText="1"/>
    </xf>
    <xf numFmtId="0" fontId="7" fillId="0" borderId="3" xfId="0" applyFont="1" applyBorder="1"/>
    <xf numFmtId="0" fontId="7" fillId="0" borderId="7" xfId="0" applyFont="1" applyBorder="1"/>
    <xf numFmtId="0" fontId="13" fillId="9"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cellXfs>
  <cellStyles count="18">
    <cellStyle name="Hipervínculo" xfId="2" builtinId="8"/>
    <cellStyle name="Normal" xfId="0" builtinId="0"/>
    <cellStyle name="Normal 10" xfId="3" xr:uid="{00000000-0005-0000-0000-000002000000}"/>
    <cellStyle name="Normal 10 2" xfId="6" xr:uid="{00000000-0005-0000-0000-000003000000}"/>
    <cellStyle name="Normal 10 2 2" xfId="15" xr:uid="{00000000-0005-0000-0000-000004000000}"/>
    <cellStyle name="Normal 10 2 2 2" xfId="17" xr:uid="{00000000-0005-0000-0000-000005000000}"/>
    <cellStyle name="Normal 10 3" xfId="8" xr:uid="{00000000-0005-0000-0000-000006000000}"/>
    <cellStyle name="Normal 2" xfId="16" xr:uid="{00000000-0005-0000-0000-000007000000}"/>
    <cellStyle name="Normal 3" xfId="4" xr:uid="{00000000-0005-0000-0000-000008000000}"/>
    <cellStyle name="Normal 3 2" xfId="12" xr:uid="{00000000-0005-0000-0000-000009000000}"/>
    <cellStyle name="Normal 4" xfId="7" xr:uid="{00000000-0005-0000-0000-00000A000000}"/>
    <cellStyle name="Normal 5 2" xfId="13" xr:uid="{00000000-0005-0000-0000-00000B000000}"/>
    <cellStyle name="Normal 8" xfId="11" xr:uid="{00000000-0005-0000-0000-00000C000000}"/>
    <cellStyle name="Porcentaje" xfId="1" builtinId="5"/>
    <cellStyle name="Porcentaje 2" xfId="5" xr:uid="{00000000-0005-0000-0000-00000E000000}"/>
    <cellStyle name="Porcentaje 2 2" xfId="14" xr:uid="{00000000-0005-0000-0000-00000F000000}"/>
    <cellStyle name="Porcentaje 2 3" xfId="9" xr:uid="{00000000-0005-0000-0000-000010000000}"/>
    <cellStyle name="Porcentaje 3" xfId="10" xr:uid="{00000000-0005-0000-0000-000011000000}"/>
  </cellStyles>
  <dxfs count="72">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30</xdr:col>
      <xdr:colOff>2120900</xdr:colOff>
      <xdr:row>0</xdr:row>
      <xdr:rowOff>206375</xdr:rowOff>
    </xdr:from>
    <xdr:ext cx="2190750" cy="5524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7096025" y="206375"/>
          <a:ext cx="2190750" cy="552450"/>
        </a:xfrm>
        <a:prstGeom prst="rect">
          <a:avLst/>
        </a:prstGeom>
        <a:noFill/>
      </xdr:spPr>
    </xdr:pic>
    <xdr:clientData fLocksWithSheet="0"/>
  </xdr:oneCellAnchor>
  <xdr:twoCellAnchor editAs="oneCell">
    <xdr:from>
      <xdr:col>0</xdr:col>
      <xdr:colOff>0</xdr:colOff>
      <xdr:row>1</xdr:row>
      <xdr:rowOff>0</xdr:rowOff>
    </xdr:from>
    <xdr:to>
      <xdr:col>0</xdr:col>
      <xdr:colOff>304800</xdr:colOff>
      <xdr:row>1</xdr:row>
      <xdr:rowOff>304800</xdr:rowOff>
    </xdr:to>
    <xdr:sp macro="" textlink="">
      <xdr:nvSpPr>
        <xdr:cNvPr id="1026" name="AutoShape 2" descr="data:image/png;base64,iVBORw0KGgoAAAANSUhEUgAAAH0AAAAnCAYAAAAilUe0AAAAAXNSR0IArs4c6QAADyFJREFUeF7tWnt4VdWV349zzj0nEBICIlV0GBQGrUhraGdwhEEIiUnOOfcRQnH8sNCv2rEFRXkVHCvfWNQAIg9HK7WjjliRlJt77zl58Ey09muLD2YYP6xo1Tq1oUAQCLn3PPZjvn25l7kwQPNgyB/J/r58uefsvfbaa/3WXmvttQ8E/a3PaQD2OYn7BQb9oPdBI+gHvR/0PqiBPihy/07vB70PaqAPity/0/tB74Ma6IMiX5KdvqBp21cCauCfMJKmUsoGA8AukSo5wJKMkyQ1cd3t4eO5ky5uSlQFBmnf/fGt08s7y8wwjLGyLC8CAIznnKcYY/WMsY2qqiJCyDwIoc451yCE+x3HeaKhoeGgYRghVVWXOY4zy7KsT7O8KisrRymKsgRCWMw59znnuymlT1iWlTIMY5Msy0OOHTs2s6WlhQiacDg8DCFU6zjOY4qiXA8AmMfYaT0hhE4yxracOHHi2aKioiiEkI0bNy6yYsWK9IAZM2b8nFKaJ0nSnbW1tanOynuhcT0CfUVzs5QCHc2M0NsYpT1dy1n0Sp7GmEsraqbr23M7Fu2MBmVFfdF33MFIkg6vmmZc2RnGuq4/ijFeAQCIMcaWcc4DgUDgbsdx3lYU5VXO+VHG2B2EkGOyLK/jnIcghAKYSRjjb1FKp1mWtUfwqqysnC/L8gbO+XbP834AIcxXFKUBQjgUADCCUvpnzjmAEG5PJBJpowyHw59TSkcwxh6RJGkM53w2IWQ6xvgAAODbEMLHOed3SpL0GoSQDxkyJLBp0ybfNE2bc14hDAEhFI3FYjM7I+/FxvQI9GVvNm71Uk414Lyn6zhDL2sBRl3/e6tLQy+cBXZjdCJWlQbq+YVCoZIiA8DB+pppxoLOMI9EIgc556MppaMTicTHWRrTNJcghGoYY4sSicRT4v2UKVPUoqKipO/7HZzzOkmSZueCHg6H32KM/T2E8PpYLPb7jCGUSZLUJDwHAGA+hNADAMgIoQcQQnN8378RQqgwxh4VoFNKZ2OMfQEwY0yBENrHjx+/s6ioqD0Lemtr690Y4xc453cxxogkSa8TQh60LGtdZ2T+f9npS3dbrcT3h/dkAVlaLEsAAvic9st352Xdmuibv2F+oPAbwc+TJ9uHCeOSFAUACHYmU8jYWFHhdpa3rutNkiSVMcZmJxKJzYIuFAoVEkKKZVnexRjbG4/H/1a813W9VOxSCGEdAMBFCM3yfX9yfX39L0W/aZrPIoTuo5QutixrTeZdXHRxzidCCH/NGOOc89swxr9CCAHXda+XZfnj3J1OKS22bXtfRUXFeFVV9xFCXsUY34UQ4m1tbXmFhYXtnHMJY5x285RSJPo8z/uH7Fo6K3/uuB7t9KW7EocIIZ1yrxe0OghBIC/vvZWTyopzx8xvaAhoKvuQed5fiffKwIEp6qS+U1MS3NIdQQVNMBhcKUnSQ2JnAQA4hPBL4dI5554Ah3OeB083z3Xdp23bXq7r+mYRSyH8X1XJsvyTVCr1O0VRhIcIiLlEXHYcR8/Ly/ttxkNwRVEG1tbWpuOeiOkAgC8AAMsRQn9DCJkrjEHMK6wDY3zU87zRgUDgKKVUANuuadqgZDI5vL6+/suszJFI5A8QwuPbtm0b31099Crosqo6fioZeqp8xpm4fe/zz8uFo69+BjB2rwgaEIGm4x2wapNhJHOFXLIjfhVUpEU1Uyof6q7wfZWu10CXlcD+Yx1sYi6Yi3fb1ZKEtvo+4QiiLTVTK+8S8S0LTvXWrcrIIu0+ScaP+Y6bjxXlaM3tlVd0Brzq6mp85MgRGQBAshm1oKuurlZqa2tF/EVTpkxRxowZQw8ePIjFuPb2djhs2DCUSqVgS0uLCCW5yYvQXfq5uLhYfvfdd/3MOs68FzZ7Do3IFyRN03BjY6PgmaYXazh16lQai8bGxmzI+j+0nZGzM2MuO+jCnSFZen3VVGNWdoEL6uoKtcGBNzzXvVkKKC5JdtzyVMVMkdWm2/yGrVfk5w/aRlxvEqUUKJr6R+p6D3z6pRuvnTmzU8cG0zTfKigoKHMcJ99xnNUAgLcEsKlU6hcDBgz4NqW0TdO0uOM4je3t7eWHDx/2Ro0a1axpWplYQ0dHxxBZlps556UiEdR1/WcAgA0Y44WO4yzQNO1aAAAmhLxi2/aN1dXVGqX0Wc/znrNte29WFpEPBAKBJZTSMYSQhz3PWy7L8lJVVe8XY2pra0+J/7quf6Zp2piMQYr84zrO+XpK6Qbbtnd0BtwLhtSeEHcnpmNFasp7873KbLK2yN5ykzyoYK+XTGlQwtyn/sT1ZTN+m13X4p3xnwEI5zJCoBQIAED57JoSPZ2IdaUZhiHm/C+EkDhTb+KcP2RZ1mwxR3l5+SCMcdS27RJd1/fYtj1VvA+FQgcIIf+KMQYY40bXdYsRQsMZY3/AGJcyxt4XGXssFvssM08AY/z2hAkTvvbOO+98OHTo0HFtbW2bKaXzGhoaDokxpmmuSyQS6ROHaZqPAABeAwC8KM7pGONkPB5/MQP6R5qmfTULumEYP1dVdY7jOE8zxv45N853RQ9i7GXd6SLzpr535ZqyyGHB/H7rF6Pz8vMO+I4jiWeE8f7V04NnEpTF26NrOYQPcsYBVmQAfV5RU2Y2ZoVcstuaCyC4CTP/+SdKIgcvJrxhGG+3t7dPzLp2wzD+GkIoFLwbITSFMRZKJBLtuq7vtW37m2KuYDD4J8bYaowxopQ2AQBusSzrFV3Xx2uaVnPq1KmgoihRzvl7GOOxvu+vRwi9xDk/oKrqPwIAvMGDB/PW1tZdlmXdDgBgpmm+wTnfgRD6JmOsgVLaLElSLWPsZUmSvFgs9kwG9MMQQvGbQghniPKASPKOHDmC8vPzX7Ys61tdBTs7/nKDvrFmqp52Y6L98M2mN/xkcnIacAkD6vsb1pbPeEA8V2/diq8fnp/ykikRh0VrXVMWvlrE+OW74lf6HBzKFoQgQoBSVv90eUTvriL6Et1lAx1hDCgjs9aWVb0uFLygua5Q8uERzlhmlwvg+Etr7wjPFf0rVqxAHZOKk8z3xZEIIIx+vXp66NY0bWPdSEWRPqa+LxIuIEBnlO1YWx5Jx9/zNRFjfd+vQgjl+b6/2bKss04D59BA0zQrMMY3dnR0vLxjx47DIhGklFYCAMZ6nrfFtu3PMzTINM2JCKE7zsO3jVK6T5KkD8aPH380t/5wESMTvEWh5xsAgFej0egnl9ogLxvo6XMulhauKTHWZkFNTS7+nHj+1VmhAgMGfPL4pLLrss+LdtbNAwxu5JwBWVMB60hds6qi6o+if0k8ng8Gwoc556MAQy+tLjUaLqacqqqqTz3PG5k2IITaGGPXXgB4aBiGcOWlYqyiKCCZTF6DMd6AEAqLaqCI8YSQMbZtf6TrujAOUcO/KDaSlLbtRHt7+927du06cQHDVDzPO8IYG5Q2ZgjF3w/j8XjNpQT+soGe2a2HTgz+87WbJnwvfbxZuL0uJCtKne+ePqWkvQFhc9eWh1/KCrlkt/0rRvxbT5deA7/n7eTrq4LB9q4qobKyMoIx3ibmEQ1jHI/FYqFz5zEMoxwh1JAFEUL440Qi8UhlZWUMYxwU9KKowhi7wbKs3+WCLkBijL0AIfyNmJdzfo0kSSZj7Os5fKnjOLc0NTXtP5e3aZqbRck1970wsNxqYFflPt/4ywq6cMNYQo/WTDX/JbuYxTvqSrGsbM8CLymKl6Js9IbpZtZ9gkW7Ek8iAJZSQkQZ1uWE3bOq1HylqwowTXMTAOCeHOBEBv90dh7TNK/CGH9BSPpiTLSPVVUdK6pqnQWdcz7XsqwzRismKS8vH6EoyoeMsbyMwX0Qi8VuzF1/MBgMAwCiwthkWRZAh0UZOONZqOu6IxsbG9NerqftsoKe3c0I48drpuoPZxf//eatAweh/BbfcYpFfR0rMvVSqQnrKmf+R3bMD6LRIQMK5T2csptFAocliQYG5r3x2N+VTOuKEiKRyG9830/X2BESN6rk5vr6+g9EgcR13f/mnItyadqtt7W1aS0tLY547gnogl7X9QRCyMgaHOd8bCKR+FD0Za58P/B9P+vSI/F4vC4YDIpMf3Lmxu6jQCBwQ7as2xWZzx172UHPLkDW1P1PTi7/GsipuC3ZGb1B1gYccNpPnRZeknetmpa+/DhTCVvR3Kwm2al/RxhXM0IOryoxu1T7nzNnjnrs2LHDnPP8zK77NBaLjQqFQmsopQszxsAJIUNyz8I9Bd0wjK0Qwuos6ISQcfX19e+XlpYOUFX1KOdczehmn2VZt2R+w0gk0ur7flpGjPEzsVhsfk8AF7Q9A72Ht2ySqgLmu99fPT38XK4g92/fclNBwRV7kydOaooaAMQnj352zFnZ2erbX1KKrutTJEnaQ6k4AqcvPA5BCIdndpQgX5BIJNbnztMT0EXptbCwsJVSKu7bhUEfisfjVwneoVConlJ65kOQ3IsdMTabC2RAFzdtd4tawV+S8WL9PQJ9WUvDa77rzspdWHcWo+RpSddxq9eWhs7KwO+zXx1cVDCk2XO9mxFCECDYDInz3SdLqnp8jDFNc5n4cCE3684YwF7LstLuvzugM8bmEULqxRUoxnggxlgcQR8U16JZ4AghEdu260zTfAhC+FRmDeJW7k/n0x+lNJA1mNwksju67vFOFwWUUVfkNTFCSy7FlzNKnpbyPX/+mhJT1LXPaov32PdKCP2IECIKNABh+G+AgJVPlujdNoBQKJSglBpnQo4sH4pGo185nzINw4hBCC+avV90d0EIJEn6wnXdO4RbNwzjq5IkvS+SxkzW/6Jt29+50BzhcPg/Rf4h+mVZfi8ajZ51Fd0VA+jRTs8yWmhZQ+UBaC6S8TRGaZHwmF1ZxLlj5YAKnJMnl68qDe8+t0/ctF03RK1CSuA+COEnK28rndNdXuJ2bMSIEQsxxgaEcB9CaPGFvkGrrq4uoJRu5JyP5Jz/NBaLpV2syBGOHz++CkJ4lnfgXFzXQ3G0/IRS2iLO6KLMm7vWYDAovoy5BwDQHI1Gf3QxOUpKSgry8/OfgxAWuK67VBhOd+W+JKB3l3k/Xe9ooB/03tF7r3LtB71X1d87zPtB7x299yrXftB7Vf29w7wf9N7Re69y7Qe9V9XfO8z7Qe8dvfcq137Qe1X9vcP8fwAWSdaRfD8flQAAAABJRU5ErkJggg==">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1</xdr:row>
      <xdr:rowOff>304800</xdr:rowOff>
    </xdr:to>
    <xdr:sp macro="" textlink="">
      <xdr:nvSpPr>
        <xdr:cNvPr id="1027" name="AutoShape 3" descr="data:image/png;base64,iVBORw0KGgoAAAANSUhEUgAAAH0AAAAnCAYAAAAilUe0AAAAAXNSR0IArs4c6QAADyFJREFUeF7tWnt4VdWV349zzj0nEBICIlV0GBQGrUhraGdwhEEIiUnOOfcRQnH8sNCv2rEFRXkVHCvfWNQAIg9HK7WjjliRlJt77zl58Ey09muLD2YYP6xo1Tq1oUAQCLn3PPZjvn25l7kwQPNgyB/J/r58uefsvfbaa/3WXmvttQ8E/a3PaQD2OYn7BQb9oPdBI+gHvR/0PqiBPihy/07vB70PaqAPity/0/tB74Ma6IMiX5KdvqBp21cCauCfMJKmUsoGA8AukSo5wJKMkyQ1cd3t4eO5ky5uSlQFBmnf/fGt08s7y8wwjLGyLC8CAIznnKcYY/WMsY2qqiJCyDwIoc451yCE+x3HeaKhoeGgYRghVVWXOY4zy7KsT7O8KisrRymKsgRCWMw59znnuymlT1iWlTIMY5Msy0OOHTs2s6WlhQiacDg8DCFU6zjOY4qiXA8AmMfYaT0hhE4yxracOHHi2aKioiiEkI0bNy6yYsWK9IAZM2b8nFKaJ0nSnbW1tanOynuhcT0CfUVzs5QCHc2M0NsYpT1dy1n0Sp7GmEsraqbr23M7Fu2MBmVFfdF33MFIkg6vmmZc2RnGuq4/ijFeAQCIMcaWcc4DgUDgbsdx3lYU5VXO+VHG2B2EkGOyLK/jnIcghAKYSRjjb1FKp1mWtUfwqqysnC/L8gbO+XbP834AIcxXFKUBQjgUADCCUvpnzjmAEG5PJBJpowyHw59TSkcwxh6RJGkM53w2IWQ6xvgAAODbEMLHOed3SpL0GoSQDxkyJLBp0ybfNE2bc14hDAEhFI3FYjM7I+/FxvQI9GVvNm71Uk414Lyn6zhDL2sBRl3/e6tLQy+cBXZjdCJWlQbq+YVCoZIiA8DB+pppxoLOMI9EIgc556MppaMTicTHWRrTNJcghGoYY4sSicRT4v2UKVPUoqKipO/7HZzzOkmSZueCHg6H32KM/T2E8PpYLPb7jCGUSZLUJDwHAGA+hNADAMgIoQcQQnN8378RQqgwxh4VoFNKZ2OMfQEwY0yBENrHjx+/s6ioqD0Lemtr690Y4xc453cxxogkSa8TQh60LGtdZ2T+f9npS3dbrcT3h/dkAVlaLEsAAvic9st352Xdmuibv2F+oPAbwc+TJ9uHCeOSFAUACHYmU8jYWFHhdpa3rutNkiSVMcZmJxKJzYIuFAoVEkKKZVnexRjbG4/H/1a813W9VOxSCGEdAMBFCM3yfX9yfX39L0W/aZrPIoTuo5QutixrTeZdXHRxzidCCH/NGOOc89swxr9CCAHXda+XZfnj3J1OKS22bXtfRUXFeFVV9xFCXsUY34UQ4m1tbXmFhYXtnHMJY5x285RSJPo8z/uH7Fo6K3/uuB7t9KW7EocIIZ1yrxe0OghBIC/vvZWTyopzx8xvaAhoKvuQed5fiffKwIEp6qS+U1MS3NIdQQVNMBhcKUnSQ2JnAQA4hPBL4dI5554Ah3OeB083z3Xdp23bXq7r+mYRSyH8X1XJsvyTVCr1O0VRhIcIiLlEXHYcR8/Ly/ttxkNwRVEG1tbWpuOeiOkAgC8AAMsRQn9DCJkrjEHMK6wDY3zU87zRgUDgKKVUANuuadqgZDI5vL6+/suszJFI5A8QwuPbtm0b31099Crosqo6fioZeqp8xpm4fe/zz8uFo69+BjB2rwgaEIGm4x2wapNhJHOFXLIjfhVUpEU1Uyof6q7wfZWu10CXlcD+Yx1sYi6Yi3fb1ZKEtvo+4QiiLTVTK+8S8S0LTvXWrcrIIu0+ScaP+Y6bjxXlaM3tlVd0Brzq6mp85MgRGQBAshm1oKuurlZqa2tF/EVTpkxRxowZQw8ePIjFuPb2djhs2DCUSqVgS0uLCCW5yYvQXfq5uLhYfvfdd/3MOs68FzZ7Do3IFyRN03BjY6PgmaYXazh16lQai8bGxmzI+j+0nZGzM2MuO+jCnSFZen3VVGNWdoEL6uoKtcGBNzzXvVkKKC5JdtzyVMVMkdWm2/yGrVfk5w/aRlxvEqUUKJr6R+p6D3z6pRuvnTmzU8cG0zTfKigoKHMcJ99xnNUAgLcEsKlU6hcDBgz4NqW0TdO0uOM4je3t7eWHDx/2Ro0a1axpWplYQ0dHxxBZlps556UiEdR1/WcAgA0Y44WO4yzQNO1aAAAmhLxi2/aN1dXVGqX0Wc/znrNte29WFpEPBAKBJZTSMYSQhz3PWy7L8lJVVe8XY2pra0+J/7quf6Zp2piMQYr84zrO+XpK6Qbbtnd0BtwLhtSeEHcnpmNFasp7873KbLK2yN5ykzyoYK+XTGlQwtyn/sT1ZTN+m13X4p3xnwEI5zJCoBQIAED57JoSPZ2IdaUZhiHm/C+EkDhTb+KcP2RZ1mwxR3l5+SCMcdS27RJd1/fYtj1VvA+FQgcIIf+KMQYY40bXdYsRQsMZY3/AGJcyxt4XGXssFvssM08AY/z2hAkTvvbOO+98OHTo0HFtbW2bKaXzGhoaDokxpmmuSyQS6ROHaZqPAABeAwC8KM7pGONkPB5/MQP6R5qmfTULumEYP1dVdY7jOE8zxv45N853RQ9i7GXd6SLzpr535ZqyyGHB/H7rF6Pz8vMO+I4jiWeE8f7V04NnEpTF26NrOYQPcsYBVmQAfV5RU2Y2ZoVcstuaCyC4CTP/+SdKIgcvJrxhGG+3t7dPzLp2wzD+GkIoFLwbITSFMRZKJBLtuq7vtW37m2KuYDD4J8bYaowxopQ2AQBusSzrFV3Xx2uaVnPq1KmgoihRzvl7GOOxvu+vRwi9xDk/oKrqPwIAvMGDB/PW1tZdlmXdDgBgpmm+wTnfgRD6JmOsgVLaLElSLWPsZUmSvFgs9kwG9MMQQvGbQghniPKASPKOHDmC8vPzX7Ys61tdBTs7/nKDvrFmqp52Y6L98M2mN/xkcnIacAkD6vsb1pbPeEA8V2/diq8fnp/ykikRh0VrXVMWvlrE+OW74lf6HBzKFoQgQoBSVv90eUTvriL6Et1lAx1hDCgjs9aWVb0uFLygua5Q8uERzlhmlwvg+Etr7wjPFf0rVqxAHZOKk8z3xZEIIIx+vXp66NY0bWPdSEWRPqa+LxIuIEBnlO1YWx5Jx9/zNRFjfd+vQgjl+b6/2bKss04D59BA0zQrMMY3dnR0vLxjx47DIhGklFYCAMZ6nrfFtu3PMzTINM2JCKE7zsO3jVK6T5KkD8aPH380t/5wESMTvEWh5xsAgFej0egnl9ogLxvo6XMulhauKTHWZkFNTS7+nHj+1VmhAgMGfPL4pLLrss+LdtbNAwxu5JwBWVMB60hds6qi6o+if0k8ng8Gwoc556MAQy+tLjUaLqacqqqqTz3PG5k2IITaGGPXXgB4aBiGcOWlYqyiKCCZTF6DMd6AEAqLaqCI8YSQMbZtf6TrujAOUcO/KDaSlLbtRHt7+927du06cQHDVDzPO8IYG5Q2ZgjF3w/j8XjNpQT+soGe2a2HTgz+87WbJnwvfbxZuL0uJCtKne+ePqWkvQFhc9eWh1/KCrlkt/0rRvxbT5deA7/n7eTrq4LB9q4qobKyMoIx3ibmEQ1jHI/FYqFz5zEMoxwh1JAFEUL440Qi8UhlZWUMYxwU9KKowhi7wbKs3+WCLkBijL0AIfyNmJdzfo0kSSZj7Os5fKnjOLc0NTXtP5e3aZqbRck1970wsNxqYFflPt/4ywq6cMNYQo/WTDX/JbuYxTvqSrGsbM8CLymKl6Js9IbpZtZ9gkW7Ek8iAJZSQkQZ1uWE3bOq1HylqwowTXMTAOCeHOBEBv90dh7TNK/CGH9BSPpiTLSPVVUdK6pqnQWdcz7XsqwzRismKS8vH6EoyoeMsbyMwX0Qi8VuzF1/MBgMAwCiwthkWRZAh0UZOONZqOu6IxsbG9NerqftsoKe3c0I48drpuoPZxf//eatAweh/BbfcYpFfR0rMvVSqQnrKmf+R3bMD6LRIQMK5T2csptFAocliQYG5r3x2N+VTOuKEiKRyG9830/X2BESN6rk5vr6+g9EgcR13f/mnItyadqtt7W1aS0tLY547gnogl7X9QRCyMgaHOd8bCKR+FD0Za58P/B9P+vSI/F4vC4YDIpMf3Lmxu6jQCBwQ7as2xWZzx172UHPLkDW1P1PTi7/GsipuC3ZGb1B1gYccNpPnRZeknetmpa+/DhTCVvR3Kwm2al/RxhXM0IOryoxu1T7nzNnjnrs2LHDnPP8zK77NBaLjQqFQmsopQszxsAJIUNyz8I9Bd0wjK0Qwuos6ISQcfX19e+XlpYOUFX1KOdczehmn2VZt2R+w0gk0ur7flpGjPEzsVhsfk8AF7Q9A72Ht2ySqgLmu99fPT38XK4g92/fclNBwRV7kydOaooaAMQnj352zFnZ2erbX1KKrutTJEnaQ6k4AqcvPA5BCIdndpQgX5BIJNbnztMT0EXptbCwsJVSKu7bhUEfisfjVwneoVConlJ65kOQ3IsdMTabC2RAFzdtd4tawV+S8WL9PQJ9WUvDa77rzspdWHcWo+RpSddxq9eWhs7KwO+zXx1cVDCk2XO9mxFCECDYDInz3SdLqnp8jDFNc5n4cCE3684YwF7LstLuvzugM8bmEULqxRUoxnggxlgcQR8U16JZ4AghEdu260zTfAhC+FRmDeJW7k/n0x+lNJA1mNwksju67vFOFwWUUVfkNTFCSy7FlzNKnpbyPX/+mhJT1LXPaov32PdKCP2IECIKNABh+G+AgJVPlujdNoBQKJSglBpnQo4sH4pGo185nzINw4hBCC+avV90d0EIJEn6wnXdO4RbNwzjq5IkvS+SxkzW/6Jt29+50BzhcPg/Rf4h+mVZfi8ajZ51Fd0VA+jRTs8yWmhZQ+UBaC6S8TRGaZHwmF1ZxLlj5YAKnJMnl68qDe8+t0/ctF03RK1CSuA+COEnK28rndNdXuJ2bMSIEQsxxgaEcB9CaPGFvkGrrq4uoJRu5JyP5Jz/NBaLpV2syBGOHz++CkJ4lnfgXFzXQ3G0/IRS2iLO6KLMm7vWYDAovoy5BwDQHI1Gf3QxOUpKSgry8/OfgxAWuK67VBhOd+W+JKB3l3k/Xe9ooB/03tF7r3LtB71X1d87zPtB7x299yrXftB7Vf29w7wf9N7Re69y7Qe9V9XfO8z7Qe8dvfcq137Qe1X9vcP8fwAWSdaRfD8flQAAAABJRU5ErkJggg==">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238125</xdr:colOff>
      <xdr:row>0</xdr:row>
      <xdr:rowOff>63499</xdr:rowOff>
    </xdr:from>
    <xdr:to>
      <xdr:col>0</xdr:col>
      <xdr:colOff>2016125</xdr:colOff>
      <xdr:row>1</xdr:row>
      <xdr:rowOff>380999</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63499"/>
          <a:ext cx="1778000" cy="809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408214</xdr:colOff>
      <xdr:row>0</xdr:row>
      <xdr:rowOff>136072</xdr:rowOff>
    </xdr:from>
    <xdr:to>
      <xdr:col>1</xdr:col>
      <xdr:colOff>1102178</xdr:colOff>
      <xdr:row>1</xdr:row>
      <xdr:rowOff>489858</xdr:rowOff>
    </xdr:to>
    <xdr:pic>
      <xdr:nvPicPr>
        <xdr:cNvPr id="4" name="Imagen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214" y="136072"/>
          <a:ext cx="2190750" cy="925286"/>
        </a:xfrm>
        <a:prstGeom prst="rect">
          <a:avLst/>
        </a:prstGeom>
        <a:noFill/>
        <a:ln>
          <a:noFill/>
        </a:ln>
      </xdr:spPr>
    </xdr:pic>
    <xdr:clientData/>
  </xdr:twoCellAnchor>
  <xdr:oneCellAnchor>
    <xdr:from>
      <xdr:col>13</xdr:col>
      <xdr:colOff>693964</xdr:colOff>
      <xdr:row>0</xdr:row>
      <xdr:rowOff>326571</xdr:rowOff>
    </xdr:from>
    <xdr:ext cx="2190750" cy="552450"/>
    <xdr:pic>
      <xdr:nvPicPr>
        <xdr:cNvPr id="5" name="image2.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2" cstate="print"/>
        <a:stretch>
          <a:fillRect/>
        </a:stretch>
      </xdr:blipFill>
      <xdr:spPr>
        <a:xfrm>
          <a:off x="28153178" y="326571"/>
          <a:ext cx="2190750" cy="5524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FICHA%20DE%20RIESGOS\MEJORA\ASIF09%20(6)%20Ficla%20integral%20de%20riesgo%20u%20oportunida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AREN/CUENTA%20DE%20COBRO/Reporte%20Planes%20Diciembre%202022/RIESGOS/MAPA%20INSTITUCIONAL%20DE%20RIESGOS%20CGID%20211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MAPA%20DE%20RIESGOS%20INSTITUCIONALES%20FPS%20AMBIENTAL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 val="Hoja1"/>
    </sheetNames>
    <sheetDataSet>
      <sheetData sheetId="0"/>
      <sheetData sheetId="1"/>
      <sheetData sheetId="2"/>
      <sheetData sheetId="3"/>
      <sheetData sheetId="4"/>
      <sheetData sheetId="5"/>
      <sheetData sheetId="6"/>
      <sheetData sheetId="7"/>
      <sheetData sheetId="8">
        <row r="21">
          <cell r="D21" t="str">
            <v xml:space="preserve">Posibilidad de afectación reputacional por Inadecuada planificación de la medición del desempeño institucional  debido a  la desarticulación de los criterios y pertinencia en los Indicadores de Gestión </v>
          </cell>
        </row>
      </sheetData>
      <sheetData sheetId="9">
        <row r="13">
          <cell r="V13" t="str">
            <v>Riesgo de Gestión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l Proceso"/>
      <sheetName val="Datos"/>
    </sheet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13"/>
  <sheetViews>
    <sheetView tabSelected="1" topLeftCell="W1" zoomScale="60" zoomScaleNormal="60" zoomScaleSheetLayoutView="30" workbookViewId="0">
      <selection activeCell="AD18" sqref="AD18"/>
    </sheetView>
  </sheetViews>
  <sheetFormatPr baseColWidth="10" defaultColWidth="14.42578125" defaultRowHeight="15" customHeight="1" x14ac:dyDescent="0.2"/>
  <cols>
    <col min="1" max="1" width="33.7109375" style="4" customWidth="1"/>
    <col min="2" max="2" width="27.28515625" style="4" customWidth="1"/>
    <col min="3" max="4" width="16.28515625" style="4" customWidth="1"/>
    <col min="5" max="5" width="41" style="4" customWidth="1"/>
    <col min="6" max="6" width="10.7109375" style="4" customWidth="1"/>
    <col min="7" max="8" width="14.42578125" style="4" customWidth="1"/>
    <col min="9" max="9" width="35.7109375" style="4" customWidth="1"/>
    <col min="10" max="10" width="14.7109375" style="4" customWidth="1"/>
    <col min="11" max="11" width="27.140625" style="4" customWidth="1"/>
    <col min="12" max="12" width="20" style="4" customWidth="1"/>
    <col min="13" max="13" width="67.28515625" style="4" customWidth="1"/>
    <col min="14" max="14" width="30.140625" style="4" customWidth="1"/>
    <col min="15" max="15" width="29.140625" style="4" customWidth="1"/>
    <col min="16" max="18" width="10.7109375" style="4" customWidth="1"/>
    <col min="19" max="19" width="68.28515625" style="4" customWidth="1"/>
    <col min="20" max="20" width="77" style="27" customWidth="1"/>
    <col min="21" max="21" width="27.7109375" style="25" customWidth="1"/>
    <col min="22" max="22" width="23.5703125" style="4" customWidth="1"/>
    <col min="23" max="25" width="15" style="4" customWidth="1"/>
    <col min="26" max="26" width="46.7109375" style="4" customWidth="1"/>
    <col min="27" max="27" width="25.7109375" style="4" customWidth="1"/>
    <col min="28" max="28" width="13.7109375" style="4" customWidth="1"/>
    <col min="29" max="29" width="18.42578125" style="4" customWidth="1"/>
    <col min="30" max="30" width="47.85546875" style="25" customWidth="1"/>
    <col min="31" max="31" width="68" style="4" customWidth="1"/>
    <col min="32" max="32" width="26.85546875" style="28" customWidth="1"/>
    <col min="33" max="16384" width="14.42578125" style="4"/>
  </cols>
  <sheetData>
    <row r="1" spans="1:33" ht="38.25" customHeight="1" x14ac:dyDescent="0.2">
      <c r="A1" s="140"/>
      <c r="B1" s="160" t="s">
        <v>0</v>
      </c>
      <c r="C1" s="161"/>
      <c r="D1" s="161"/>
      <c r="E1" s="161"/>
      <c r="F1" s="161"/>
      <c r="G1" s="161"/>
      <c r="H1" s="161"/>
      <c r="I1" s="161"/>
      <c r="J1" s="161"/>
      <c r="K1" s="161"/>
      <c r="L1" s="161"/>
      <c r="M1" s="161"/>
      <c r="N1" s="161"/>
      <c r="O1" s="161"/>
      <c r="P1" s="161"/>
      <c r="Q1" s="161"/>
      <c r="R1" s="161"/>
      <c r="S1" s="161"/>
      <c r="T1" s="162"/>
      <c r="U1" s="161"/>
      <c r="V1" s="161"/>
      <c r="W1" s="161"/>
      <c r="X1" s="161"/>
      <c r="Y1" s="161"/>
      <c r="Z1" s="161"/>
      <c r="AA1" s="161"/>
      <c r="AB1" s="161"/>
      <c r="AC1" s="161"/>
      <c r="AD1" s="163"/>
      <c r="AE1" s="154"/>
      <c r="AF1" s="155"/>
    </row>
    <row r="2" spans="1:33" ht="38.25" customHeight="1" x14ac:dyDescent="0.2">
      <c r="A2" s="141"/>
      <c r="B2" s="160"/>
      <c r="C2" s="161"/>
      <c r="D2" s="161"/>
      <c r="E2" s="161"/>
      <c r="F2" s="161"/>
      <c r="G2" s="161"/>
      <c r="H2" s="161"/>
      <c r="I2" s="161"/>
      <c r="J2" s="161"/>
      <c r="K2" s="161"/>
      <c r="L2" s="161"/>
      <c r="M2" s="161"/>
      <c r="N2" s="161"/>
      <c r="O2" s="161"/>
      <c r="P2" s="161"/>
      <c r="Q2" s="161"/>
      <c r="R2" s="161"/>
      <c r="S2" s="161"/>
      <c r="T2" s="162"/>
      <c r="U2" s="161"/>
      <c r="V2" s="161"/>
      <c r="W2" s="161"/>
      <c r="X2" s="161"/>
      <c r="Y2" s="161"/>
      <c r="Z2" s="161"/>
      <c r="AA2" s="161"/>
      <c r="AB2" s="161"/>
      <c r="AC2" s="161"/>
      <c r="AD2" s="163"/>
      <c r="AE2" s="156"/>
      <c r="AF2" s="157"/>
    </row>
    <row r="3" spans="1:33" ht="15.75" customHeight="1" x14ac:dyDescent="0.2">
      <c r="A3" s="15" t="s">
        <v>1</v>
      </c>
      <c r="B3" s="142" t="s">
        <v>2</v>
      </c>
      <c r="C3" s="143"/>
      <c r="D3" s="143"/>
      <c r="E3" s="143"/>
      <c r="F3" s="143"/>
      <c r="G3" s="143"/>
      <c r="H3" s="143"/>
      <c r="I3" s="143"/>
      <c r="J3" s="143"/>
      <c r="K3" s="143"/>
      <c r="L3" s="143"/>
      <c r="M3" s="143"/>
      <c r="N3" s="143"/>
      <c r="O3" s="164" t="s">
        <v>3</v>
      </c>
      <c r="P3" s="164"/>
      <c r="Q3" s="164"/>
      <c r="R3" s="164"/>
      <c r="S3" s="164"/>
      <c r="T3" s="165"/>
      <c r="U3" s="164"/>
      <c r="V3" s="164"/>
      <c r="W3" s="164"/>
      <c r="X3" s="164"/>
      <c r="Y3" s="164"/>
      <c r="Z3" s="164"/>
      <c r="AA3" s="164"/>
      <c r="AB3" s="164"/>
      <c r="AC3" s="164"/>
      <c r="AD3" s="164"/>
      <c r="AE3" s="158" t="s">
        <v>456</v>
      </c>
      <c r="AF3" s="159"/>
    </row>
    <row r="4" spans="1:33" ht="7.5" customHeight="1" x14ac:dyDescent="0.2">
      <c r="A4" s="1"/>
      <c r="B4" s="1"/>
      <c r="C4" s="1"/>
      <c r="D4" s="1"/>
      <c r="E4" s="1"/>
      <c r="F4" s="1"/>
      <c r="G4" s="1"/>
      <c r="H4" s="1"/>
      <c r="I4" s="2"/>
      <c r="J4" s="2"/>
      <c r="K4" s="2"/>
      <c r="L4" s="2"/>
      <c r="M4" s="2"/>
      <c r="N4" s="2"/>
      <c r="O4" s="2"/>
      <c r="P4" s="2"/>
      <c r="Q4" s="2"/>
      <c r="R4" s="2"/>
      <c r="S4" s="3"/>
      <c r="T4" s="26"/>
      <c r="U4" s="3"/>
      <c r="V4" s="3"/>
      <c r="W4" s="3"/>
      <c r="X4" s="3"/>
      <c r="Y4" s="3"/>
      <c r="Z4" s="3"/>
      <c r="AA4" s="3"/>
      <c r="AB4" s="3"/>
      <c r="AC4" s="3"/>
    </row>
    <row r="5" spans="1:33" ht="42.75" customHeight="1" x14ac:dyDescent="0.25">
      <c r="A5" s="144" t="s">
        <v>4</v>
      </c>
      <c r="B5" s="146" t="s">
        <v>5</v>
      </c>
      <c r="C5" s="147" t="s">
        <v>208</v>
      </c>
      <c r="D5" s="148"/>
      <c r="E5" s="146" t="s">
        <v>6</v>
      </c>
      <c r="F5" s="146" t="s">
        <v>7</v>
      </c>
      <c r="G5" s="146" t="s">
        <v>8</v>
      </c>
      <c r="H5" s="146" t="s">
        <v>9</v>
      </c>
      <c r="I5" s="146" t="s">
        <v>10</v>
      </c>
      <c r="J5" s="146" t="s">
        <v>11</v>
      </c>
      <c r="K5" s="147" t="s">
        <v>12</v>
      </c>
      <c r="L5" s="148"/>
      <c r="M5" s="147" t="s">
        <v>13</v>
      </c>
      <c r="N5" s="148"/>
      <c r="O5" s="146" t="s">
        <v>14</v>
      </c>
      <c r="P5" s="170" t="s">
        <v>15</v>
      </c>
      <c r="Q5" s="143"/>
      <c r="R5" s="148"/>
      <c r="S5" s="171" t="s">
        <v>16</v>
      </c>
      <c r="T5" s="167" t="s">
        <v>17</v>
      </c>
      <c r="U5" s="168"/>
      <c r="V5" s="152" t="s">
        <v>18</v>
      </c>
      <c r="W5" s="170" t="s">
        <v>457</v>
      </c>
      <c r="X5" s="143"/>
      <c r="Y5" s="148"/>
      <c r="Z5" s="166" t="s">
        <v>19</v>
      </c>
      <c r="AA5" s="143"/>
      <c r="AB5" s="143"/>
      <c r="AC5" s="148"/>
      <c r="AD5" s="150" t="s">
        <v>455</v>
      </c>
      <c r="AE5" s="151"/>
      <c r="AF5" s="152" t="s">
        <v>18</v>
      </c>
    </row>
    <row r="6" spans="1:33" ht="93.75" customHeight="1" x14ac:dyDescent="0.2">
      <c r="A6" s="145"/>
      <c r="B6" s="145"/>
      <c r="C6" s="5" t="s">
        <v>20</v>
      </c>
      <c r="D6" s="5" t="s">
        <v>21</v>
      </c>
      <c r="E6" s="145"/>
      <c r="F6" s="145"/>
      <c r="G6" s="145"/>
      <c r="H6" s="149"/>
      <c r="I6" s="149"/>
      <c r="J6" s="149"/>
      <c r="K6" s="13" t="s">
        <v>22</v>
      </c>
      <c r="L6" s="5" t="s">
        <v>23</v>
      </c>
      <c r="M6" s="6" t="s">
        <v>24</v>
      </c>
      <c r="N6" s="6" t="s">
        <v>25</v>
      </c>
      <c r="O6" s="145"/>
      <c r="P6" s="7" t="s">
        <v>26</v>
      </c>
      <c r="Q6" s="7" t="s">
        <v>27</v>
      </c>
      <c r="R6" s="8" t="s">
        <v>28</v>
      </c>
      <c r="S6" s="145"/>
      <c r="T6" s="9" t="s">
        <v>29</v>
      </c>
      <c r="U6" s="9" t="s">
        <v>454</v>
      </c>
      <c r="V6" s="169"/>
      <c r="W6" s="7" t="s">
        <v>26</v>
      </c>
      <c r="X6" s="7" t="s">
        <v>27</v>
      </c>
      <c r="Y6" s="8" t="s">
        <v>28</v>
      </c>
      <c r="Z6" s="10" t="s">
        <v>31</v>
      </c>
      <c r="AA6" s="10" t="s">
        <v>32</v>
      </c>
      <c r="AB6" s="10" t="s">
        <v>33</v>
      </c>
      <c r="AC6" s="10" t="s">
        <v>34</v>
      </c>
      <c r="AD6" s="23" t="s">
        <v>29</v>
      </c>
      <c r="AE6" s="23" t="s">
        <v>30</v>
      </c>
      <c r="AF6" s="153"/>
    </row>
    <row r="7" spans="1:33" s="14" customFormat="1" ht="285.75" customHeight="1" x14ac:dyDescent="0.2">
      <c r="A7" s="68">
        <v>1</v>
      </c>
      <c r="B7" s="69" t="s">
        <v>48</v>
      </c>
      <c r="C7" s="69" t="s">
        <v>49</v>
      </c>
      <c r="D7" s="69"/>
      <c r="E7" s="69" t="s">
        <v>349</v>
      </c>
      <c r="F7" s="70" t="s">
        <v>50</v>
      </c>
      <c r="G7" s="70" t="s">
        <v>51</v>
      </c>
      <c r="H7" s="70" t="s">
        <v>52</v>
      </c>
      <c r="I7" s="70" t="s">
        <v>401</v>
      </c>
      <c r="J7" s="70" t="s">
        <v>53</v>
      </c>
      <c r="K7" s="71" t="s">
        <v>284</v>
      </c>
      <c r="L7" s="72" t="s">
        <v>218</v>
      </c>
      <c r="M7" s="73" t="s">
        <v>402</v>
      </c>
      <c r="N7" s="74" t="s">
        <v>52</v>
      </c>
      <c r="O7" s="73" t="s">
        <v>403</v>
      </c>
      <c r="P7" s="111" t="s">
        <v>367</v>
      </c>
      <c r="Q7" s="111" t="s">
        <v>228</v>
      </c>
      <c r="R7" s="90" t="s">
        <v>226</v>
      </c>
      <c r="S7" s="75" t="s">
        <v>460</v>
      </c>
      <c r="T7" s="112" t="s">
        <v>527</v>
      </c>
      <c r="U7" s="81" t="s">
        <v>459</v>
      </c>
      <c r="V7" s="43" t="s">
        <v>536</v>
      </c>
      <c r="W7" s="111" t="s">
        <v>367</v>
      </c>
      <c r="X7" s="111" t="s">
        <v>225</v>
      </c>
      <c r="Y7" s="69" t="s">
        <v>368</v>
      </c>
      <c r="Z7" s="76" t="s">
        <v>409</v>
      </c>
      <c r="AA7" s="77" t="s">
        <v>404</v>
      </c>
      <c r="AB7" s="64" t="s">
        <v>405</v>
      </c>
      <c r="AC7" s="64" t="s">
        <v>410</v>
      </c>
      <c r="AD7" s="113" t="s">
        <v>528</v>
      </c>
      <c r="AE7" s="103" t="s">
        <v>529</v>
      </c>
      <c r="AF7" s="43" t="s">
        <v>536</v>
      </c>
      <c r="AG7" s="114"/>
    </row>
    <row r="8" spans="1:33" s="14" customFormat="1" ht="186.75" customHeight="1" x14ac:dyDescent="0.2">
      <c r="A8" s="69">
        <v>2</v>
      </c>
      <c r="B8" s="69" t="s">
        <v>48</v>
      </c>
      <c r="C8" s="69" t="s">
        <v>49</v>
      </c>
      <c r="D8" s="69"/>
      <c r="E8" s="69" t="s">
        <v>349</v>
      </c>
      <c r="F8" s="78" t="str">
        <f>IF([1]Ficha2!$V$13="","",[1]Ficha2!$V$13)</f>
        <v>Riesgo de Gestión</v>
      </c>
      <c r="G8" s="70" t="s">
        <v>51</v>
      </c>
      <c r="H8" s="70" t="s">
        <v>52</v>
      </c>
      <c r="I8" s="72" t="s">
        <v>364</v>
      </c>
      <c r="J8" s="70" t="s">
        <v>53</v>
      </c>
      <c r="K8" s="71" t="s">
        <v>284</v>
      </c>
      <c r="L8" s="72" t="s">
        <v>217</v>
      </c>
      <c r="M8" s="79" t="s">
        <v>411</v>
      </c>
      <c r="N8" s="79" t="s">
        <v>407</v>
      </c>
      <c r="O8" s="49" t="s">
        <v>406</v>
      </c>
      <c r="P8" s="115" t="s">
        <v>227</v>
      </c>
      <c r="Q8" s="115" t="s">
        <v>243</v>
      </c>
      <c r="R8" s="69" t="s">
        <v>244</v>
      </c>
      <c r="S8" s="46" t="s">
        <v>461</v>
      </c>
      <c r="T8" s="113" t="s">
        <v>530</v>
      </c>
      <c r="U8" s="81" t="s">
        <v>459</v>
      </c>
      <c r="V8" s="43" t="s">
        <v>536</v>
      </c>
      <c r="W8" s="115" t="s">
        <v>227</v>
      </c>
      <c r="X8" s="115" t="s">
        <v>243</v>
      </c>
      <c r="Y8" s="69" t="s">
        <v>244</v>
      </c>
      <c r="Z8" s="77" t="s">
        <v>556</v>
      </c>
      <c r="AA8" s="77" t="s">
        <v>89</v>
      </c>
      <c r="AB8" s="64">
        <v>45090</v>
      </c>
      <c r="AC8" s="64">
        <v>45275</v>
      </c>
      <c r="AD8" s="116" t="s">
        <v>532</v>
      </c>
      <c r="AE8" s="117">
        <v>0.34</v>
      </c>
      <c r="AF8" s="43" t="s">
        <v>536</v>
      </c>
      <c r="AG8" s="114"/>
    </row>
    <row r="9" spans="1:33" s="14" customFormat="1" ht="156.75" customHeight="1" x14ac:dyDescent="0.3">
      <c r="A9" s="69">
        <v>3</v>
      </c>
      <c r="B9" s="69" t="s">
        <v>48</v>
      </c>
      <c r="C9" s="69" t="s">
        <v>49</v>
      </c>
      <c r="D9" s="69"/>
      <c r="E9" s="69" t="s">
        <v>349</v>
      </c>
      <c r="F9" s="78" t="str">
        <f>IF([1]Ficha2!$V$13="","",[1]Ficha2!$V$13)</f>
        <v>Riesgo de Gestión</v>
      </c>
      <c r="G9" s="70" t="s">
        <v>51</v>
      </c>
      <c r="H9" s="70" t="s">
        <v>52</v>
      </c>
      <c r="I9" s="72" t="s">
        <v>365</v>
      </c>
      <c r="J9" s="70" t="s">
        <v>53</v>
      </c>
      <c r="K9" s="71" t="s">
        <v>284</v>
      </c>
      <c r="L9" s="72" t="s">
        <v>218</v>
      </c>
      <c r="M9" s="79" t="s">
        <v>412</v>
      </c>
      <c r="N9" s="80" t="s">
        <v>413</v>
      </c>
      <c r="O9" s="49" t="s">
        <v>366</v>
      </c>
      <c r="P9" s="115" t="s">
        <v>224</v>
      </c>
      <c r="Q9" s="115" t="s">
        <v>228</v>
      </c>
      <c r="R9" s="69" t="s">
        <v>226</v>
      </c>
      <c r="S9" s="46" t="s">
        <v>462</v>
      </c>
      <c r="T9" s="43" t="s">
        <v>531</v>
      </c>
      <c r="U9" s="81" t="s">
        <v>459</v>
      </c>
      <c r="V9" s="43" t="s">
        <v>536</v>
      </c>
      <c r="W9" s="115" t="s">
        <v>224</v>
      </c>
      <c r="X9" s="115" t="s">
        <v>228</v>
      </c>
      <c r="Y9" s="69" t="s">
        <v>226</v>
      </c>
      <c r="Z9" s="69" t="s">
        <v>452</v>
      </c>
      <c r="AA9" s="69" t="s">
        <v>453</v>
      </c>
      <c r="AB9" s="64" t="s">
        <v>451</v>
      </c>
      <c r="AC9" s="64" t="s">
        <v>450</v>
      </c>
      <c r="AD9" s="82" t="s">
        <v>533</v>
      </c>
      <c r="AE9" s="83" t="s">
        <v>534</v>
      </c>
      <c r="AF9" s="43" t="s">
        <v>536</v>
      </c>
      <c r="AG9" s="114"/>
    </row>
    <row r="10" spans="1:33" s="14" customFormat="1" ht="281.25" customHeight="1" x14ac:dyDescent="0.2">
      <c r="A10" s="68">
        <v>4</v>
      </c>
      <c r="B10" s="69" t="s">
        <v>59</v>
      </c>
      <c r="C10" s="69" t="s">
        <v>49</v>
      </c>
      <c r="D10" s="69"/>
      <c r="E10" s="80" t="s">
        <v>391</v>
      </c>
      <c r="F10" s="78" t="str">
        <f>IF([1]Ficha2!$V$13="","",[1]Ficha2!$V$13)</f>
        <v>Riesgo de Gestión</v>
      </c>
      <c r="G10" s="70" t="s">
        <v>51</v>
      </c>
      <c r="H10" s="70" t="s">
        <v>52</v>
      </c>
      <c r="I10" s="84" t="s">
        <v>390</v>
      </c>
      <c r="J10" s="70" t="s">
        <v>53</v>
      </c>
      <c r="K10" s="72" t="s">
        <v>328</v>
      </c>
      <c r="L10" s="72" t="s">
        <v>217</v>
      </c>
      <c r="M10" s="46" t="s">
        <v>392</v>
      </c>
      <c r="N10" s="46" t="s">
        <v>393</v>
      </c>
      <c r="O10" s="46" t="s">
        <v>394</v>
      </c>
      <c r="P10" s="115" t="s">
        <v>56</v>
      </c>
      <c r="Q10" s="115" t="s">
        <v>60</v>
      </c>
      <c r="R10" s="69" t="s">
        <v>61</v>
      </c>
      <c r="S10" s="46" t="s">
        <v>463</v>
      </c>
      <c r="T10" s="112" t="s">
        <v>471</v>
      </c>
      <c r="U10" s="81" t="s">
        <v>459</v>
      </c>
      <c r="V10" s="80" t="s">
        <v>490</v>
      </c>
      <c r="W10" s="115" t="s">
        <v>56</v>
      </c>
      <c r="X10" s="115" t="s">
        <v>60</v>
      </c>
      <c r="Y10" s="69" t="s">
        <v>61</v>
      </c>
      <c r="Z10" s="49" t="s">
        <v>557</v>
      </c>
      <c r="AA10" s="49" t="s">
        <v>397</v>
      </c>
      <c r="AB10" s="64" t="s">
        <v>395</v>
      </c>
      <c r="AC10" s="64" t="s">
        <v>396</v>
      </c>
      <c r="AD10" s="118" t="s">
        <v>475</v>
      </c>
      <c r="AE10" s="80" t="s">
        <v>474</v>
      </c>
      <c r="AF10" s="80" t="s">
        <v>490</v>
      </c>
      <c r="AG10" s="80"/>
    </row>
    <row r="11" spans="1:33" s="14" customFormat="1" ht="237.75" customHeight="1" x14ac:dyDescent="0.2">
      <c r="A11" s="69">
        <v>5</v>
      </c>
      <c r="B11" s="69" t="s">
        <v>59</v>
      </c>
      <c r="C11" s="69" t="s">
        <v>49</v>
      </c>
      <c r="D11" s="69"/>
      <c r="E11" s="80" t="s">
        <v>400</v>
      </c>
      <c r="F11" s="78" t="str">
        <f>IF([1]Ficha2!$V$13="","",[1]Ficha2!$V$13)</f>
        <v>Riesgo de Gestión</v>
      </c>
      <c r="G11" s="70" t="s">
        <v>51</v>
      </c>
      <c r="H11" s="70" t="s">
        <v>52</v>
      </c>
      <c r="I11" s="84" t="s">
        <v>398</v>
      </c>
      <c r="J11" s="70" t="s">
        <v>53</v>
      </c>
      <c r="K11" s="72" t="s">
        <v>399</v>
      </c>
      <c r="L11" s="72" t="s">
        <v>217</v>
      </c>
      <c r="M11" s="49" t="s">
        <v>426</v>
      </c>
      <c r="N11" s="49" t="s">
        <v>427</v>
      </c>
      <c r="O11" s="49" t="s">
        <v>428</v>
      </c>
      <c r="P11" s="115" t="s">
        <v>56</v>
      </c>
      <c r="Q11" s="115" t="s">
        <v>62</v>
      </c>
      <c r="R11" s="69" t="s">
        <v>63</v>
      </c>
      <c r="S11" s="47" t="s">
        <v>464</v>
      </c>
      <c r="T11" s="119" t="s">
        <v>479</v>
      </c>
      <c r="U11" s="81" t="s">
        <v>459</v>
      </c>
      <c r="V11" s="80" t="s">
        <v>490</v>
      </c>
      <c r="W11" s="115" t="s">
        <v>54</v>
      </c>
      <c r="X11" s="115" t="s">
        <v>86</v>
      </c>
      <c r="Y11" s="69" t="s">
        <v>55</v>
      </c>
      <c r="Z11" s="77" t="s">
        <v>429</v>
      </c>
      <c r="AA11" s="77" t="s">
        <v>430</v>
      </c>
      <c r="AB11" s="85" t="s">
        <v>431</v>
      </c>
      <c r="AC11" s="85" t="s">
        <v>432</v>
      </c>
      <c r="AD11" s="120" t="s">
        <v>472</v>
      </c>
      <c r="AE11" s="92" t="s">
        <v>186</v>
      </c>
      <c r="AF11" s="80" t="str">
        <f>+AE11</f>
        <v>N/A</v>
      </c>
      <c r="AG11" s="92"/>
    </row>
    <row r="12" spans="1:33" s="14" customFormat="1" ht="316.5" customHeight="1" x14ac:dyDescent="0.2">
      <c r="A12" s="69">
        <v>6</v>
      </c>
      <c r="B12" s="69" t="s">
        <v>59</v>
      </c>
      <c r="C12" s="69" t="s">
        <v>49</v>
      </c>
      <c r="D12" s="69"/>
      <c r="E12" s="80" t="s">
        <v>391</v>
      </c>
      <c r="F12" s="86" t="str">
        <f>IF([1]Ficha2!$V$13="","",[1]Ficha2!$V$13)</f>
        <v>Riesgo de Gestión</v>
      </c>
      <c r="G12" s="87" t="s">
        <v>51</v>
      </c>
      <c r="H12" s="87" t="s">
        <v>52</v>
      </c>
      <c r="I12" s="88" t="s">
        <v>433</v>
      </c>
      <c r="J12" s="87" t="s">
        <v>53</v>
      </c>
      <c r="K12" s="89" t="s">
        <v>219</v>
      </c>
      <c r="L12" s="89" t="s">
        <v>218</v>
      </c>
      <c r="M12" s="47" t="s">
        <v>434</v>
      </c>
      <c r="N12" s="90" t="s">
        <v>52</v>
      </c>
      <c r="O12" s="47" t="s">
        <v>435</v>
      </c>
      <c r="P12" s="121" t="s">
        <v>64</v>
      </c>
      <c r="Q12" s="121" t="s">
        <v>57</v>
      </c>
      <c r="R12" s="90" t="s">
        <v>58</v>
      </c>
      <c r="S12" s="49" t="s">
        <v>545</v>
      </c>
      <c r="T12" s="44" t="s">
        <v>542</v>
      </c>
      <c r="U12" s="122" t="s">
        <v>459</v>
      </c>
      <c r="V12" s="123" t="s">
        <v>551</v>
      </c>
      <c r="W12" s="121" t="s">
        <v>54</v>
      </c>
      <c r="X12" s="121" t="s">
        <v>60</v>
      </c>
      <c r="Y12" s="90" t="s">
        <v>61</v>
      </c>
      <c r="Z12" s="47" t="s">
        <v>438</v>
      </c>
      <c r="AA12" s="47" t="s">
        <v>439</v>
      </c>
      <c r="AB12" s="91" t="s">
        <v>436</v>
      </c>
      <c r="AC12" s="91" t="s">
        <v>437</v>
      </c>
      <c r="AD12" s="93" t="s">
        <v>546</v>
      </c>
      <c r="AE12" s="80" t="s">
        <v>473</v>
      </c>
      <c r="AF12" s="80" t="s">
        <v>571</v>
      </c>
      <c r="AG12" s="80"/>
    </row>
    <row r="13" spans="1:33" s="14" customFormat="1" ht="257.25" customHeight="1" x14ac:dyDescent="0.2">
      <c r="A13" s="68">
        <v>7</v>
      </c>
      <c r="B13" s="69" t="s">
        <v>59</v>
      </c>
      <c r="C13" s="80" t="s">
        <v>49</v>
      </c>
      <c r="D13" s="69"/>
      <c r="E13" s="80" t="s">
        <v>391</v>
      </c>
      <c r="F13" s="78" t="str">
        <f>IF([1]Ficha2!$V$13="","",[1]Ficha2!$V$13)</f>
        <v>Riesgo de Gestión</v>
      </c>
      <c r="G13" s="70" t="s">
        <v>51</v>
      </c>
      <c r="H13" s="70" t="s">
        <v>52</v>
      </c>
      <c r="I13" s="80" t="s">
        <v>440</v>
      </c>
      <c r="J13" s="70" t="s">
        <v>53</v>
      </c>
      <c r="K13" s="72" t="s">
        <v>328</v>
      </c>
      <c r="L13" s="72" t="s">
        <v>218</v>
      </c>
      <c r="M13" s="79" t="s">
        <v>441</v>
      </c>
      <c r="N13" s="92" t="s">
        <v>52</v>
      </c>
      <c r="O13" s="80" t="s">
        <v>442</v>
      </c>
      <c r="P13" s="124" t="s">
        <v>64</v>
      </c>
      <c r="Q13" s="124" t="s">
        <v>60</v>
      </c>
      <c r="R13" s="125" t="s">
        <v>61</v>
      </c>
      <c r="S13" s="80" t="s">
        <v>458</v>
      </c>
      <c r="T13" s="45" t="s">
        <v>543</v>
      </c>
      <c r="U13" s="122" t="s">
        <v>459</v>
      </c>
      <c r="V13" s="123" t="s">
        <v>551</v>
      </c>
      <c r="W13" s="124" t="s">
        <v>64</v>
      </c>
      <c r="X13" s="124" t="s">
        <v>60</v>
      </c>
      <c r="Y13" s="125" t="s">
        <v>61</v>
      </c>
      <c r="Z13" s="80" t="s">
        <v>445</v>
      </c>
      <c r="AA13" s="93" t="s">
        <v>448</v>
      </c>
      <c r="AB13" s="94" t="s">
        <v>446</v>
      </c>
      <c r="AC13" s="94" t="s">
        <v>447</v>
      </c>
      <c r="AD13" s="120" t="s">
        <v>472</v>
      </c>
      <c r="AE13" s="92" t="s">
        <v>186</v>
      </c>
      <c r="AF13" s="80" t="str">
        <f>+AE13</f>
        <v>N/A</v>
      </c>
      <c r="AG13" s="92"/>
    </row>
    <row r="14" spans="1:33" s="14" customFormat="1" ht="191.25" customHeight="1" x14ac:dyDescent="0.2">
      <c r="A14" s="69">
        <v>8</v>
      </c>
      <c r="B14" s="69" t="s">
        <v>59</v>
      </c>
      <c r="C14" s="80" t="s">
        <v>49</v>
      </c>
      <c r="D14" s="69"/>
      <c r="E14" s="95" t="s">
        <v>408</v>
      </c>
      <c r="F14" s="96" t="str">
        <f>IF([1]Ficha2!$V$13="","",[1]Ficha2!$V$13)</f>
        <v>Riesgo de Gestión</v>
      </c>
      <c r="G14" s="97" t="s">
        <v>51</v>
      </c>
      <c r="H14" s="97" t="s">
        <v>65</v>
      </c>
      <c r="I14" s="98" t="s">
        <v>414</v>
      </c>
      <c r="J14" s="97" t="s">
        <v>53</v>
      </c>
      <c r="K14" s="99" t="s">
        <v>328</v>
      </c>
      <c r="L14" s="98" t="s">
        <v>217</v>
      </c>
      <c r="M14" s="48" t="s">
        <v>415</v>
      </c>
      <c r="N14" s="48" t="s">
        <v>417</v>
      </c>
      <c r="O14" s="100" t="s">
        <v>416</v>
      </c>
      <c r="P14" s="124" t="s">
        <v>64</v>
      </c>
      <c r="Q14" s="124" t="s">
        <v>60</v>
      </c>
      <c r="R14" s="125" t="s">
        <v>61</v>
      </c>
      <c r="S14" s="48" t="s">
        <v>465</v>
      </c>
      <c r="T14" s="126" t="s">
        <v>470</v>
      </c>
      <c r="U14" s="81" t="s">
        <v>459</v>
      </c>
      <c r="V14" s="80" t="s">
        <v>490</v>
      </c>
      <c r="W14" s="124" t="s">
        <v>64</v>
      </c>
      <c r="X14" s="124" t="s">
        <v>60</v>
      </c>
      <c r="Y14" s="125" t="s">
        <v>61</v>
      </c>
      <c r="Z14" s="48" t="s">
        <v>418</v>
      </c>
      <c r="AA14" s="48" t="s">
        <v>419</v>
      </c>
      <c r="AB14" s="101">
        <v>45111</v>
      </c>
      <c r="AC14" s="101">
        <v>45260</v>
      </c>
      <c r="AD14" s="120" t="s">
        <v>472</v>
      </c>
      <c r="AE14" s="92" t="s">
        <v>186</v>
      </c>
      <c r="AF14" s="80" t="str">
        <f>+AE14</f>
        <v>N/A</v>
      </c>
      <c r="AG14" s="92"/>
    </row>
    <row r="15" spans="1:33" s="14" customFormat="1" ht="235.5" customHeight="1" x14ac:dyDescent="0.2">
      <c r="A15" s="69">
        <v>9</v>
      </c>
      <c r="B15" s="69" t="s">
        <v>59</v>
      </c>
      <c r="C15" s="69" t="s">
        <v>49</v>
      </c>
      <c r="D15" s="69"/>
      <c r="E15" s="80" t="s">
        <v>408</v>
      </c>
      <c r="F15" s="78" t="str">
        <f>IF([1]Ficha2!$V$13="","",[1]Ficha2!$V$13)</f>
        <v>Riesgo de Gestión</v>
      </c>
      <c r="G15" s="70" t="s">
        <v>51</v>
      </c>
      <c r="H15" s="70" t="s">
        <v>65</v>
      </c>
      <c r="I15" s="84" t="s">
        <v>420</v>
      </c>
      <c r="J15" s="70" t="s">
        <v>53</v>
      </c>
      <c r="K15" s="72" t="s">
        <v>298</v>
      </c>
      <c r="L15" s="72" t="s">
        <v>218</v>
      </c>
      <c r="M15" s="49" t="s">
        <v>422</v>
      </c>
      <c r="N15" s="49" t="s">
        <v>421</v>
      </c>
      <c r="O15" s="49" t="s">
        <v>423</v>
      </c>
      <c r="P15" s="115" t="s">
        <v>54</v>
      </c>
      <c r="Q15" s="115" t="s">
        <v>60</v>
      </c>
      <c r="R15" s="69" t="s">
        <v>61</v>
      </c>
      <c r="S15" s="49" t="s">
        <v>466</v>
      </c>
      <c r="T15" s="112" t="s">
        <v>544</v>
      </c>
      <c r="U15" s="81" t="s">
        <v>459</v>
      </c>
      <c r="V15" s="80" t="s">
        <v>490</v>
      </c>
      <c r="W15" s="115" t="s">
        <v>87</v>
      </c>
      <c r="X15" s="115" t="s">
        <v>88</v>
      </c>
      <c r="Y15" s="69" t="s">
        <v>61</v>
      </c>
      <c r="Z15" s="69" t="s">
        <v>443</v>
      </c>
      <c r="AA15" s="69" t="s">
        <v>444</v>
      </c>
      <c r="AB15" s="64" t="s">
        <v>425</v>
      </c>
      <c r="AC15" s="64" t="s">
        <v>424</v>
      </c>
      <c r="AD15" s="120" t="s">
        <v>472</v>
      </c>
      <c r="AE15" s="92" t="s">
        <v>186</v>
      </c>
      <c r="AF15" s="80" t="str">
        <f>+AE15</f>
        <v>N/A</v>
      </c>
      <c r="AG15" s="92"/>
    </row>
    <row r="16" spans="1:33" s="14" customFormat="1" ht="316.5" customHeight="1" x14ac:dyDescent="0.2">
      <c r="A16" s="68">
        <v>10</v>
      </c>
      <c r="B16" s="69" t="s">
        <v>66</v>
      </c>
      <c r="C16" s="69" t="s">
        <v>49</v>
      </c>
      <c r="D16" s="69"/>
      <c r="E16" s="69" t="s">
        <v>314</v>
      </c>
      <c r="F16" s="78" t="str">
        <f>IF([1]Ficha2!$V$13="","",[1]Ficha2!$V$13)</f>
        <v>Riesgo de Gestión</v>
      </c>
      <c r="G16" s="70" t="s">
        <v>67</v>
      </c>
      <c r="H16" s="70" t="s">
        <v>52</v>
      </c>
      <c r="I16" s="84" t="s">
        <v>369</v>
      </c>
      <c r="J16" s="70" t="s">
        <v>53</v>
      </c>
      <c r="K16" s="72" t="s">
        <v>292</v>
      </c>
      <c r="L16" s="72" t="s">
        <v>217</v>
      </c>
      <c r="M16" s="49" t="s">
        <v>370</v>
      </c>
      <c r="N16" s="69" t="s">
        <v>52</v>
      </c>
      <c r="O16" s="49" t="s">
        <v>371</v>
      </c>
      <c r="P16" s="115" t="s">
        <v>68</v>
      </c>
      <c r="Q16" s="115" t="s">
        <v>60</v>
      </c>
      <c r="R16" s="69" t="s">
        <v>58</v>
      </c>
      <c r="S16" s="49" t="s">
        <v>467</v>
      </c>
      <c r="T16" s="137" t="s">
        <v>564</v>
      </c>
      <c r="U16" s="138" t="s">
        <v>459</v>
      </c>
      <c r="V16" s="80" t="s">
        <v>490</v>
      </c>
      <c r="W16" s="115" t="s">
        <v>56</v>
      </c>
      <c r="X16" s="115" t="s">
        <v>60</v>
      </c>
      <c r="Y16" s="69" t="s">
        <v>61</v>
      </c>
      <c r="Z16" s="49" t="s">
        <v>375</v>
      </c>
      <c r="AA16" s="102" t="s">
        <v>374</v>
      </c>
      <c r="AB16" s="64" t="s">
        <v>372</v>
      </c>
      <c r="AC16" s="64" t="s">
        <v>373</v>
      </c>
      <c r="AD16" s="137" t="s">
        <v>568</v>
      </c>
      <c r="AE16" s="139" t="s">
        <v>572</v>
      </c>
      <c r="AF16" s="43" t="s">
        <v>536</v>
      </c>
      <c r="AG16" s="114"/>
    </row>
    <row r="17" spans="1:33" s="14" customFormat="1" ht="409.6" customHeight="1" x14ac:dyDescent="0.2">
      <c r="A17" s="69">
        <v>11</v>
      </c>
      <c r="B17" s="69" t="s">
        <v>66</v>
      </c>
      <c r="C17" s="69" t="s">
        <v>49</v>
      </c>
      <c r="D17" s="69"/>
      <c r="E17" s="69" t="s">
        <v>314</v>
      </c>
      <c r="F17" s="78" t="str">
        <f>IF([1]Ficha2!$V$13="","",[1]Ficha2!$V$13)</f>
        <v>Riesgo de Gestión</v>
      </c>
      <c r="G17" s="70" t="s">
        <v>67</v>
      </c>
      <c r="H17" s="70" t="s">
        <v>52</v>
      </c>
      <c r="I17" s="84" t="s">
        <v>376</v>
      </c>
      <c r="J17" s="70" t="s">
        <v>53</v>
      </c>
      <c r="K17" s="72" t="s">
        <v>292</v>
      </c>
      <c r="L17" s="72" t="s">
        <v>217</v>
      </c>
      <c r="M17" s="49" t="s">
        <v>377</v>
      </c>
      <c r="N17" s="69" t="s">
        <v>52</v>
      </c>
      <c r="O17" s="49" t="s">
        <v>378</v>
      </c>
      <c r="P17" s="115" t="s">
        <v>68</v>
      </c>
      <c r="Q17" s="115" t="s">
        <v>60</v>
      </c>
      <c r="R17" s="69" t="s">
        <v>58</v>
      </c>
      <c r="S17" s="49" t="s">
        <v>468</v>
      </c>
      <c r="T17" s="137" t="s">
        <v>565</v>
      </c>
      <c r="U17" s="138" t="s">
        <v>459</v>
      </c>
      <c r="V17" s="80" t="s">
        <v>490</v>
      </c>
      <c r="W17" s="115" t="s">
        <v>56</v>
      </c>
      <c r="X17" s="115" t="s">
        <v>60</v>
      </c>
      <c r="Y17" s="69" t="s">
        <v>61</v>
      </c>
      <c r="Z17" s="49" t="s">
        <v>379</v>
      </c>
      <c r="AA17" s="102" t="s">
        <v>380</v>
      </c>
      <c r="AB17" s="64" t="s">
        <v>381</v>
      </c>
      <c r="AC17" s="64" t="s">
        <v>382</v>
      </c>
      <c r="AD17" s="137" t="s">
        <v>569</v>
      </c>
      <c r="AE17" s="139" t="s">
        <v>573</v>
      </c>
      <c r="AF17" s="43" t="s">
        <v>536</v>
      </c>
      <c r="AG17" s="114"/>
    </row>
    <row r="18" spans="1:33" s="14" customFormat="1" ht="316.5" customHeight="1" x14ac:dyDescent="0.2">
      <c r="A18" s="69">
        <v>12</v>
      </c>
      <c r="B18" s="69" t="s">
        <v>66</v>
      </c>
      <c r="C18" s="69" t="s">
        <v>49</v>
      </c>
      <c r="D18" s="69"/>
      <c r="E18" s="69" t="s">
        <v>314</v>
      </c>
      <c r="F18" s="78" t="str">
        <f>IF([1]Ficha2!$V$13="","",[1]Ficha2!$V$13)</f>
        <v>Riesgo de Gestión</v>
      </c>
      <c r="G18" s="72" t="s">
        <v>51</v>
      </c>
      <c r="H18" s="70" t="s">
        <v>52</v>
      </c>
      <c r="I18" s="84" t="s">
        <v>383</v>
      </c>
      <c r="J18" s="70" t="s">
        <v>53</v>
      </c>
      <c r="K18" s="72" t="s">
        <v>219</v>
      </c>
      <c r="L18" s="72" t="s">
        <v>217</v>
      </c>
      <c r="M18" s="49" t="s">
        <v>384</v>
      </c>
      <c r="N18" s="69" t="s">
        <v>52</v>
      </c>
      <c r="O18" s="49" t="s">
        <v>385</v>
      </c>
      <c r="P18" s="115" t="s">
        <v>68</v>
      </c>
      <c r="Q18" s="115" t="s">
        <v>60</v>
      </c>
      <c r="R18" s="69" t="s">
        <v>58</v>
      </c>
      <c r="S18" s="49" t="s">
        <v>469</v>
      </c>
      <c r="T18" s="137" t="s">
        <v>566</v>
      </c>
      <c r="U18" s="138" t="s">
        <v>459</v>
      </c>
      <c r="V18" s="80" t="s">
        <v>567</v>
      </c>
      <c r="W18" s="115" t="s">
        <v>56</v>
      </c>
      <c r="X18" s="115" t="s">
        <v>60</v>
      </c>
      <c r="Y18" s="69" t="s">
        <v>61</v>
      </c>
      <c r="Z18" s="49" t="s">
        <v>387</v>
      </c>
      <c r="AA18" s="102" t="s">
        <v>389</v>
      </c>
      <c r="AB18" s="64" t="s">
        <v>386</v>
      </c>
      <c r="AC18" s="64" t="s">
        <v>388</v>
      </c>
      <c r="AD18" s="137" t="s">
        <v>570</v>
      </c>
      <c r="AE18" s="139" t="s">
        <v>574</v>
      </c>
      <c r="AF18" s="43" t="s">
        <v>536</v>
      </c>
      <c r="AG18" s="114"/>
    </row>
    <row r="19" spans="1:33" s="14" customFormat="1" ht="102" x14ac:dyDescent="0.2">
      <c r="A19" s="68">
        <v>13</v>
      </c>
      <c r="B19" s="69" t="s">
        <v>69</v>
      </c>
      <c r="C19" s="69" t="s">
        <v>49</v>
      </c>
      <c r="D19" s="69"/>
      <c r="E19" s="72" t="s">
        <v>213</v>
      </c>
      <c r="F19" s="72" t="s">
        <v>50</v>
      </c>
      <c r="G19" s="72" t="s">
        <v>51</v>
      </c>
      <c r="H19" s="72" t="s">
        <v>52</v>
      </c>
      <c r="I19" s="72" t="s">
        <v>214</v>
      </c>
      <c r="J19" s="70" t="s">
        <v>53</v>
      </c>
      <c r="K19" s="72" t="s">
        <v>219</v>
      </c>
      <c r="L19" s="72" t="s">
        <v>218</v>
      </c>
      <c r="M19" s="72" t="s">
        <v>220</v>
      </c>
      <c r="N19" s="69" t="s">
        <v>52</v>
      </c>
      <c r="O19" s="49" t="s">
        <v>222</v>
      </c>
      <c r="P19" s="115" t="s">
        <v>224</v>
      </c>
      <c r="Q19" s="115" t="s">
        <v>225</v>
      </c>
      <c r="R19" s="69" t="s">
        <v>226</v>
      </c>
      <c r="S19" s="49" t="s">
        <v>229</v>
      </c>
      <c r="T19" s="113" t="s">
        <v>495</v>
      </c>
      <c r="U19" s="113" t="s">
        <v>459</v>
      </c>
      <c r="V19" s="80" t="s">
        <v>490</v>
      </c>
      <c r="W19" s="115" t="s">
        <v>224</v>
      </c>
      <c r="X19" s="115" t="s">
        <v>225</v>
      </c>
      <c r="Y19" s="69" t="s">
        <v>226</v>
      </c>
      <c r="Z19" s="77" t="s">
        <v>233</v>
      </c>
      <c r="AA19" s="77" t="s">
        <v>234</v>
      </c>
      <c r="AB19" s="64">
        <v>45090</v>
      </c>
      <c r="AC19" s="64">
        <v>45275</v>
      </c>
      <c r="AD19" s="77" t="s">
        <v>233</v>
      </c>
      <c r="AE19" s="77" t="s">
        <v>234</v>
      </c>
      <c r="AF19" s="77" t="s">
        <v>496</v>
      </c>
      <c r="AG19" s="114"/>
    </row>
    <row r="20" spans="1:33" s="14" customFormat="1" ht="316.5" customHeight="1" x14ac:dyDescent="0.2">
      <c r="A20" s="69">
        <v>14</v>
      </c>
      <c r="B20" s="69" t="s">
        <v>69</v>
      </c>
      <c r="C20" s="69" t="s">
        <v>49</v>
      </c>
      <c r="D20" s="69"/>
      <c r="E20" s="72" t="s">
        <v>213</v>
      </c>
      <c r="F20" s="72" t="s">
        <v>50</v>
      </c>
      <c r="G20" s="72" t="s">
        <v>51</v>
      </c>
      <c r="H20" s="72" t="s">
        <v>52</v>
      </c>
      <c r="I20" s="72" t="s">
        <v>215</v>
      </c>
      <c r="J20" s="70" t="s">
        <v>53</v>
      </c>
      <c r="K20" s="72" t="s">
        <v>216</v>
      </c>
      <c r="L20" s="72" t="s">
        <v>217</v>
      </c>
      <c r="M20" s="72" t="s">
        <v>221</v>
      </c>
      <c r="N20" s="72" t="s">
        <v>52</v>
      </c>
      <c r="O20" s="49" t="s">
        <v>223</v>
      </c>
      <c r="P20" s="115" t="s">
        <v>227</v>
      </c>
      <c r="Q20" s="115" t="s">
        <v>228</v>
      </c>
      <c r="R20" s="69" t="s">
        <v>226</v>
      </c>
      <c r="S20" s="49" t="s">
        <v>230</v>
      </c>
      <c r="T20" s="113" t="s">
        <v>497</v>
      </c>
      <c r="U20" s="113" t="s">
        <v>459</v>
      </c>
      <c r="V20" s="80" t="s">
        <v>490</v>
      </c>
      <c r="W20" s="115" t="s">
        <v>224</v>
      </c>
      <c r="X20" s="115" t="s">
        <v>225</v>
      </c>
      <c r="Y20" s="69" t="s">
        <v>226</v>
      </c>
      <c r="Z20" s="77" t="s">
        <v>231</v>
      </c>
      <c r="AA20" s="77" t="s">
        <v>232</v>
      </c>
      <c r="AB20" s="64">
        <v>45063</v>
      </c>
      <c r="AC20" s="64">
        <v>45275</v>
      </c>
      <c r="AD20" s="80" t="s">
        <v>555</v>
      </c>
      <c r="AE20" s="107"/>
      <c r="AF20" s="80" t="s">
        <v>498</v>
      </c>
      <c r="AG20" s="114"/>
    </row>
    <row r="21" spans="1:33" s="14" customFormat="1" ht="316.5" customHeight="1" x14ac:dyDescent="0.2">
      <c r="A21" s="69">
        <v>15</v>
      </c>
      <c r="B21" s="69" t="s">
        <v>70</v>
      </c>
      <c r="C21" s="69" t="s">
        <v>49</v>
      </c>
      <c r="D21" s="69"/>
      <c r="E21" s="72" t="s">
        <v>213</v>
      </c>
      <c r="F21" s="78" t="s">
        <v>50</v>
      </c>
      <c r="G21" s="70" t="s">
        <v>51</v>
      </c>
      <c r="H21" s="70" t="s">
        <v>52</v>
      </c>
      <c r="I21" s="72" t="s">
        <v>235</v>
      </c>
      <c r="J21" s="70" t="s">
        <v>53</v>
      </c>
      <c r="K21" s="72" t="s">
        <v>238</v>
      </c>
      <c r="L21" s="72" t="s">
        <v>218</v>
      </c>
      <c r="M21" s="49" t="s">
        <v>239</v>
      </c>
      <c r="N21" s="72" t="s">
        <v>52</v>
      </c>
      <c r="O21" s="49" t="s">
        <v>241</v>
      </c>
      <c r="P21" s="115" t="s">
        <v>224</v>
      </c>
      <c r="Q21" s="115" t="s">
        <v>243</v>
      </c>
      <c r="R21" s="69" t="s">
        <v>244</v>
      </c>
      <c r="S21" s="49" t="s">
        <v>245</v>
      </c>
      <c r="T21" s="113" t="s">
        <v>516</v>
      </c>
      <c r="U21" s="81" t="s">
        <v>459</v>
      </c>
      <c r="V21" s="103" t="s">
        <v>519</v>
      </c>
      <c r="W21" s="115" t="s">
        <v>224</v>
      </c>
      <c r="X21" s="115" t="s">
        <v>243</v>
      </c>
      <c r="Y21" s="69" t="s">
        <v>244</v>
      </c>
      <c r="Z21" s="77" t="s">
        <v>248</v>
      </c>
      <c r="AA21" s="77" t="s">
        <v>247</v>
      </c>
      <c r="AB21" s="64">
        <v>45089</v>
      </c>
      <c r="AC21" s="85">
        <v>45275</v>
      </c>
      <c r="AD21" s="79" t="s">
        <v>521</v>
      </c>
      <c r="AE21" s="109">
        <v>1</v>
      </c>
      <c r="AF21" s="80" t="s">
        <v>523</v>
      </c>
      <c r="AG21" s="114"/>
    </row>
    <row r="22" spans="1:33" s="14" customFormat="1" ht="89.25" x14ac:dyDescent="0.2">
      <c r="A22" s="68">
        <v>16</v>
      </c>
      <c r="B22" s="69" t="s">
        <v>70</v>
      </c>
      <c r="C22" s="69" t="s">
        <v>49</v>
      </c>
      <c r="D22" s="69"/>
      <c r="E22" s="72" t="s">
        <v>213</v>
      </c>
      <c r="F22" s="78" t="s">
        <v>50</v>
      </c>
      <c r="G22" s="70" t="s">
        <v>51</v>
      </c>
      <c r="H22" s="70" t="s">
        <v>52</v>
      </c>
      <c r="I22" s="72" t="s">
        <v>236</v>
      </c>
      <c r="J22" s="70" t="s">
        <v>53</v>
      </c>
      <c r="K22" s="72" t="s">
        <v>238</v>
      </c>
      <c r="L22" s="72" t="s">
        <v>217</v>
      </c>
      <c r="M22" s="49" t="s">
        <v>240</v>
      </c>
      <c r="N22" s="72" t="s">
        <v>52</v>
      </c>
      <c r="O22" s="49" t="s">
        <v>242</v>
      </c>
      <c r="P22" s="115" t="s">
        <v>227</v>
      </c>
      <c r="Q22" s="115" t="s">
        <v>225</v>
      </c>
      <c r="R22" s="69" t="s">
        <v>226</v>
      </c>
      <c r="S22" s="49" t="s">
        <v>246</v>
      </c>
      <c r="T22" s="128" t="s">
        <v>517</v>
      </c>
      <c r="U22" s="128" t="s">
        <v>518</v>
      </c>
      <c r="V22" s="103" t="s">
        <v>520</v>
      </c>
      <c r="W22" s="115" t="s">
        <v>227</v>
      </c>
      <c r="X22" s="115" t="s">
        <v>225</v>
      </c>
      <c r="Y22" s="69" t="s">
        <v>226</v>
      </c>
      <c r="Z22" s="69" t="s">
        <v>249</v>
      </c>
      <c r="AA22" s="77" t="s">
        <v>250</v>
      </c>
      <c r="AB22" s="64">
        <v>45089</v>
      </c>
      <c r="AC22" s="85">
        <v>45275</v>
      </c>
      <c r="AD22" s="118" t="s">
        <v>522</v>
      </c>
      <c r="AE22" s="109">
        <v>1</v>
      </c>
      <c r="AF22" s="80" t="s">
        <v>524</v>
      </c>
      <c r="AG22" s="114"/>
    </row>
    <row r="23" spans="1:33" s="14" customFormat="1" ht="316.5" customHeight="1" x14ac:dyDescent="0.3">
      <c r="A23" s="69">
        <v>17</v>
      </c>
      <c r="B23" s="49" t="s">
        <v>71</v>
      </c>
      <c r="C23" s="69" t="s">
        <v>49</v>
      </c>
      <c r="D23" s="69"/>
      <c r="E23" s="49" t="s">
        <v>251</v>
      </c>
      <c r="F23" s="70" t="s">
        <v>50</v>
      </c>
      <c r="G23" s="70" t="s">
        <v>51</v>
      </c>
      <c r="H23" s="70" t="s">
        <v>52</v>
      </c>
      <c r="I23" s="84" t="s">
        <v>252</v>
      </c>
      <c r="J23" s="70" t="s">
        <v>53</v>
      </c>
      <c r="K23" s="72" t="s">
        <v>237</v>
      </c>
      <c r="L23" s="72" t="s">
        <v>217</v>
      </c>
      <c r="M23" s="49" t="s">
        <v>254</v>
      </c>
      <c r="N23" s="69" t="s">
        <v>52</v>
      </c>
      <c r="O23" s="49" t="s">
        <v>256</v>
      </c>
      <c r="P23" s="115" t="s">
        <v>224</v>
      </c>
      <c r="Q23" s="115" t="s">
        <v>228</v>
      </c>
      <c r="R23" s="69" t="s">
        <v>226</v>
      </c>
      <c r="S23" s="49" t="s">
        <v>258</v>
      </c>
      <c r="T23" s="129" t="s">
        <v>547</v>
      </c>
      <c r="U23" s="130" t="s">
        <v>459</v>
      </c>
      <c r="V23" s="113" t="s">
        <v>548</v>
      </c>
      <c r="W23" s="115" t="s">
        <v>224</v>
      </c>
      <c r="X23" s="115" t="s">
        <v>228</v>
      </c>
      <c r="Y23" s="69" t="s">
        <v>226</v>
      </c>
      <c r="Z23" s="69" t="s">
        <v>260</v>
      </c>
      <c r="AA23" s="103" t="s">
        <v>261</v>
      </c>
      <c r="AB23" s="64">
        <v>45084</v>
      </c>
      <c r="AC23" s="64">
        <v>45291</v>
      </c>
      <c r="AD23" s="80" t="s">
        <v>555</v>
      </c>
      <c r="AE23" s="131">
        <v>1</v>
      </c>
      <c r="AF23" s="107"/>
      <c r="AG23" s="114"/>
    </row>
    <row r="24" spans="1:33" s="14" customFormat="1" ht="162" x14ac:dyDescent="0.3">
      <c r="A24" s="69">
        <v>18</v>
      </c>
      <c r="B24" s="49" t="s">
        <v>71</v>
      </c>
      <c r="C24" s="69" t="s">
        <v>49</v>
      </c>
      <c r="D24" s="69"/>
      <c r="E24" s="49" t="s">
        <v>251</v>
      </c>
      <c r="F24" s="70" t="s">
        <v>50</v>
      </c>
      <c r="G24" s="70" t="s">
        <v>51</v>
      </c>
      <c r="H24" s="70" t="s">
        <v>52</v>
      </c>
      <c r="I24" s="84" t="s">
        <v>253</v>
      </c>
      <c r="J24" s="70" t="s">
        <v>53</v>
      </c>
      <c r="K24" s="72" t="s">
        <v>237</v>
      </c>
      <c r="L24" s="72" t="s">
        <v>217</v>
      </c>
      <c r="M24" s="49" t="s">
        <v>255</v>
      </c>
      <c r="N24" s="69" t="s">
        <v>52</v>
      </c>
      <c r="O24" s="49" t="s">
        <v>257</v>
      </c>
      <c r="P24" s="115" t="s">
        <v>224</v>
      </c>
      <c r="Q24" s="115" t="s">
        <v>228</v>
      </c>
      <c r="R24" s="69" t="s">
        <v>226</v>
      </c>
      <c r="S24" s="49" t="s">
        <v>259</v>
      </c>
      <c r="T24" s="132" t="s">
        <v>549</v>
      </c>
      <c r="U24" s="130" t="s">
        <v>459</v>
      </c>
      <c r="V24" s="113" t="s">
        <v>550</v>
      </c>
      <c r="W24" s="115" t="s">
        <v>224</v>
      </c>
      <c r="X24" s="115" t="s">
        <v>228</v>
      </c>
      <c r="Y24" s="69" t="s">
        <v>226</v>
      </c>
      <c r="Z24" s="69" t="s">
        <v>263</v>
      </c>
      <c r="AA24" s="103" t="s">
        <v>262</v>
      </c>
      <c r="AB24" s="64">
        <v>45090</v>
      </c>
      <c r="AC24" s="64">
        <v>45275</v>
      </c>
      <c r="AD24" s="80" t="s">
        <v>555</v>
      </c>
      <c r="AE24" s="131">
        <v>0.5</v>
      </c>
      <c r="AF24" s="107"/>
      <c r="AG24" s="114"/>
    </row>
    <row r="25" spans="1:33" s="14" customFormat="1" ht="316.5" customHeight="1" x14ac:dyDescent="0.2">
      <c r="A25" s="68">
        <v>19</v>
      </c>
      <c r="B25" s="49" t="s">
        <v>72</v>
      </c>
      <c r="C25" s="69" t="s">
        <v>49</v>
      </c>
      <c r="D25" s="69"/>
      <c r="E25" s="49" t="s">
        <v>264</v>
      </c>
      <c r="F25" s="70" t="s">
        <v>50</v>
      </c>
      <c r="G25" s="70" t="s">
        <v>51</v>
      </c>
      <c r="H25" s="70" t="s">
        <v>52</v>
      </c>
      <c r="I25" s="72" t="s">
        <v>265</v>
      </c>
      <c r="J25" s="70" t="s">
        <v>53</v>
      </c>
      <c r="K25" s="72" t="s">
        <v>268</v>
      </c>
      <c r="L25" s="72" t="s">
        <v>218</v>
      </c>
      <c r="M25" s="49" t="s">
        <v>269</v>
      </c>
      <c r="N25" s="49" t="s">
        <v>270</v>
      </c>
      <c r="O25" s="49" t="s">
        <v>272</v>
      </c>
      <c r="P25" s="115" t="s">
        <v>274</v>
      </c>
      <c r="Q25" s="115" t="s">
        <v>228</v>
      </c>
      <c r="R25" s="69" t="s">
        <v>244</v>
      </c>
      <c r="S25" s="49" t="s">
        <v>275</v>
      </c>
      <c r="T25" s="103" t="s">
        <v>492</v>
      </c>
      <c r="U25" s="81" t="s">
        <v>459</v>
      </c>
      <c r="V25" s="80" t="s">
        <v>490</v>
      </c>
      <c r="W25" s="115" t="s">
        <v>277</v>
      </c>
      <c r="X25" s="115" t="s">
        <v>225</v>
      </c>
      <c r="Y25" s="69" t="s">
        <v>226</v>
      </c>
      <c r="Z25" s="49" t="s">
        <v>279</v>
      </c>
      <c r="AA25" s="103" t="s">
        <v>89</v>
      </c>
      <c r="AB25" s="64">
        <v>45090</v>
      </c>
      <c r="AC25" s="64">
        <v>45275</v>
      </c>
      <c r="AD25" s="80" t="s">
        <v>493</v>
      </c>
      <c r="AE25" s="133">
        <v>1</v>
      </c>
      <c r="AF25" s="80" t="s">
        <v>490</v>
      </c>
      <c r="AG25" s="114"/>
    </row>
    <row r="26" spans="1:33" s="14" customFormat="1" ht="191.25" x14ac:dyDescent="0.2">
      <c r="A26" s="69">
        <v>20</v>
      </c>
      <c r="B26" s="49" t="s">
        <v>72</v>
      </c>
      <c r="C26" s="69" t="s">
        <v>49</v>
      </c>
      <c r="D26" s="69"/>
      <c r="E26" s="49" t="s">
        <v>264</v>
      </c>
      <c r="F26" s="70" t="s">
        <v>50</v>
      </c>
      <c r="G26" s="70" t="s">
        <v>51</v>
      </c>
      <c r="H26" s="70" t="s">
        <v>52</v>
      </c>
      <c r="I26" s="72" t="s">
        <v>266</v>
      </c>
      <c r="J26" s="70" t="s">
        <v>53</v>
      </c>
      <c r="K26" s="72" t="s">
        <v>267</v>
      </c>
      <c r="L26" s="72" t="s">
        <v>218</v>
      </c>
      <c r="M26" s="49" t="s">
        <v>271</v>
      </c>
      <c r="N26" s="69" t="s">
        <v>52</v>
      </c>
      <c r="O26" s="49" t="s">
        <v>273</v>
      </c>
      <c r="P26" s="115" t="s">
        <v>224</v>
      </c>
      <c r="Q26" s="115" t="s">
        <v>228</v>
      </c>
      <c r="R26" s="69" t="s">
        <v>226</v>
      </c>
      <c r="S26" s="49" t="s">
        <v>276</v>
      </c>
      <c r="T26" s="103" t="s">
        <v>491</v>
      </c>
      <c r="U26" s="81" t="s">
        <v>459</v>
      </c>
      <c r="V26" s="80" t="s">
        <v>490</v>
      </c>
      <c r="W26" s="115" t="s">
        <v>224</v>
      </c>
      <c r="X26" s="115" t="s">
        <v>228</v>
      </c>
      <c r="Y26" s="69" t="s">
        <v>226</v>
      </c>
      <c r="Z26" s="49" t="s">
        <v>278</v>
      </c>
      <c r="AA26" s="103" t="s">
        <v>262</v>
      </c>
      <c r="AB26" s="64">
        <v>45090</v>
      </c>
      <c r="AC26" s="64">
        <v>45275</v>
      </c>
      <c r="AD26" s="80" t="s">
        <v>494</v>
      </c>
      <c r="AE26" s="133">
        <v>1</v>
      </c>
      <c r="AF26" s="80" t="s">
        <v>490</v>
      </c>
      <c r="AG26" s="114"/>
    </row>
    <row r="27" spans="1:33" s="14" customFormat="1" ht="316.5" customHeight="1" x14ac:dyDescent="0.2">
      <c r="A27" s="69">
        <v>21</v>
      </c>
      <c r="B27" s="49" t="s">
        <v>74</v>
      </c>
      <c r="C27" s="69" t="s">
        <v>49</v>
      </c>
      <c r="D27" s="69"/>
      <c r="E27" s="49" t="s">
        <v>281</v>
      </c>
      <c r="F27" s="70" t="s">
        <v>50</v>
      </c>
      <c r="G27" s="70" t="s">
        <v>51</v>
      </c>
      <c r="H27" s="70" t="s">
        <v>52</v>
      </c>
      <c r="I27" s="72" t="s">
        <v>280</v>
      </c>
      <c r="J27" s="70" t="s">
        <v>53</v>
      </c>
      <c r="K27" s="72" t="s">
        <v>284</v>
      </c>
      <c r="L27" s="72" t="s">
        <v>218</v>
      </c>
      <c r="M27" s="49" t="s">
        <v>285</v>
      </c>
      <c r="N27" s="69" t="s">
        <v>52</v>
      </c>
      <c r="O27" s="104" t="s">
        <v>287</v>
      </c>
      <c r="P27" s="115" t="s">
        <v>64</v>
      </c>
      <c r="Q27" s="115" t="s">
        <v>60</v>
      </c>
      <c r="R27" s="69" t="s">
        <v>61</v>
      </c>
      <c r="S27" s="105" t="s">
        <v>449</v>
      </c>
      <c r="T27" s="43" t="s">
        <v>537</v>
      </c>
      <c r="U27" s="128" t="s">
        <v>459</v>
      </c>
      <c r="V27" s="80" t="s">
        <v>490</v>
      </c>
      <c r="W27" s="115" t="s">
        <v>56</v>
      </c>
      <c r="X27" s="115" t="s">
        <v>60</v>
      </c>
      <c r="Y27" s="69" t="s">
        <v>61</v>
      </c>
      <c r="Z27" s="105" t="s">
        <v>288</v>
      </c>
      <c r="AA27" s="102" t="s">
        <v>89</v>
      </c>
      <c r="AB27" s="64">
        <v>45090</v>
      </c>
      <c r="AC27" s="64">
        <v>45275</v>
      </c>
      <c r="AD27" s="106" t="s">
        <v>539</v>
      </c>
      <c r="AE27" s="134">
        <v>1</v>
      </c>
      <c r="AF27" s="80" t="s">
        <v>490</v>
      </c>
      <c r="AG27" s="114"/>
    </row>
    <row r="28" spans="1:33" s="14" customFormat="1" ht="178.5" x14ac:dyDescent="0.2">
      <c r="A28" s="68">
        <v>22</v>
      </c>
      <c r="B28" s="49" t="s">
        <v>74</v>
      </c>
      <c r="C28" s="69" t="s">
        <v>49</v>
      </c>
      <c r="D28" s="107"/>
      <c r="E28" s="80" t="s">
        <v>282</v>
      </c>
      <c r="F28" s="70" t="s">
        <v>50</v>
      </c>
      <c r="G28" s="80" t="s">
        <v>75</v>
      </c>
      <c r="H28" s="92" t="s">
        <v>65</v>
      </c>
      <c r="I28" s="80" t="s">
        <v>283</v>
      </c>
      <c r="J28" s="92" t="s">
        <v>53</v>
      </c>
      <c r="K28" s="80" t="s">
        <v>284</v>
      </c>
      <c r="L28" s="72" t="s">
        <v>217</v>
      </c>
      <c r="M28" s="80" t="s">
        <v>286</v>
      </c>
      <c r="N28" s="80" t="s">
        <v>52</v>
      </c>
      <c r="O28" s="93" t="s">
        <v>210</v>
      </c>
      <c r="P28" s="115" t="s">
        <v>76</v>
      </c>
      <c r="Q28" s="115" t="s">
        <v>76</v>
      </c>
      <c r="R28" s="69" t="s">
        <v>77</v>
      </c>
      <c r="S28" s="93" t="s">
        <v>289</v>
      </c>
      <c r="T28" s="43" t="s">
        <v>538</v>
      </c>
      <c r="U28" s="128" t="s">
        <v>459</v>
      </c>
      <c r="V28" s="80" t="s">
        <v>490</v>
      </c>
      <c r="W28" s="115" t="s">
        <v>76</v>
      </c>
      <c r="X28" s="115" t="s">
        <v>88</v>
      </c>
      <c r="Y28" s="69" t="s">
        <v>58</v>
      </c>
      <c r="Z28" s="49" t="s">
        <v>211</v>
      </c>
      <c r="AA28" s="93" t="s">
        <v>212</v>
      </c>
      <c r="AB28" s="64">
        <v>45090</v>
      </c>
      <c r="AC28" s="64">
        <v>45275</v>
      </c>
      <c r="AD28" s="43" t="s">
        <v>540</v>
      </c>
      <c r="AE28" s="134">
        <v>1</v>
      </c>
      <c r="AF28" s="80" t="s">
        <v>490</v>
      </c>
      <c r="AG28" s="114" t="s">
        <v>541</v>
      </c>
    </row>
    <row r="29" spans="1:33" s="14" customFormat="1" ht="316.5" customHeight="1" x14ac:dyDescent="0.2">
      <c r="A29" s="69">
        <v>23</v>
      </c>
      <c r="B29" s="49" t="s">
        <v>78</v>
      </c>
      <c r="C29" s="69" t="s">
        <v>49</v>
      </c>
      <c r="D29" s="69"/>
      <c r="E29" s="49" t="s">
        <v>290</v>
      </c>
      <c r="F29" s="70" t="s">
        <v>50</v>
      </c>
      <c r="G29" s="70" t="s">
        <v>51</v>
      </c>
      <c r="H29" s="70" t="s">
        <v>52</v>
      </c>
      <c r="I29" s="72" t="s">
        <v>291</v>
      </c>
      <c r="J29" s="70" t="s">
        <v>53</v>
      </c>
      <c r="K29" s="72" t="s">
        <v>292</v>
      </c>
      <c r="L29" s="72" t="s">
        <v>217</v>
      </c>
      <c r="M29" s="69" t="s">
        <v>293</v>
      </c>
      <c r="N29" s="69" t="s">
        <v>52</v>
      </c>
      <c r="O29" s="49" t="s">
        <v>294</v>
      </c>
      <c r="P29" s="115" t="s">
        <v>224</v>
      </c>
      <c r="Q29" s="115" t="s">
        <v>243</v>
      </c>
      <c r="R29" s="69" t="s">
        <v>244</v>
      </c>
      <c r="S29" s="49" t="s">
        <v>295</v>
      </c>
      <c r="T29" s="102" t="s">
        <v>486</v>
      </c>
      <c r="U29" s="135" t="s">
        <v>487</v>
      </c>
      <c r="V29" s="80" t="s">
        <v>490</v>
      </c>
      <c r="W29" s="115" t="s">
        <v>224</v>
      </c>
      <c r="X29" s="115" t="s">
        <v>228</v>
      </c>
      <c r="Y29" s="69" t="s">
        <v>226</v>
      </c>
      <c r="Z29" s="49" t="s">
        <v>296</v>
      </c>
      <c r="AA29" s="49" t="s">
        <v>89</v>
      </c>
      <c r="AB29" s="64">
        <v>45090</v>
      </c>
      <c r="AC29" s="64">
        <v>45275</v>
      </c>
      <c r="AD29" s="93" t="s">
        <v>488</v>
      </c>
      <c r="AE29" s="109">
        <v>1</v>
      </c>
      <c r="AF29" s="80" t="s">
        <v>489</v>
      </c>
      <c r="AG29" s="114"/>
    </row>
    <row r="30" spans="1:33" s="14" customFormat="1" ht="316.5" customHeight="1" x14ac:dyDescent="0.2">
      <c r="A30" s="69">
        <v>24</v>
      </c>
      <c r="B30" s="49" t="s">
        <v>79</v>
      </c>
      <c r="C30" s="69" t="s">
        <v>49</v>
      </c>
      <c r="D30" s="69"/>
      <c r="E30" s="69" t="s">
        <v>251</v>
      </c>
      <c r="F30" s="70" t="s">
        <v>50</v>
      </c>
      <c r="G30" s="70" t="s">
        <v>51</v>
      </c>
      <c r="H30" s="70" t="s">
        <v>52</v>
      </c>
      <c r="I30" s="84" t="s">
        <v>297</v>
      </c>
      <c r="J30" s="70" t="s">
        <v>53</v>
      </c>
      <c r="K30" s="84" t="s">
        <v>298</v>
      </c>
      <c r="L30" s="72" t="s">
        <v>218</v>
      </c>
      <c r="M30" s="49" t="s">
        <v>300</v>
      </c>
      <c r="N30" s="49" t="s">
        <v>299</v>
      </c>
      <c r="O30" s="49" t="s">
        <v>301</v>
      </c>
      <c r="P30" s="115" t="s">
        <v>227</v>
      </c>
      <c r="Q30" s="115" t="s">
        <v>228</v>
      </c>
      <c r="R30" s="69" t="s">
        <v>226</v>
      </c>
      <c r="S30" s="49" t="s">
        <v>302</v>
      </c>
      <c r="T30" s="49" t="s">
        <v>499</v>
      </c>
      <c r="U30" s="127" t="s">
        <v>459</v>
      </c>
      <c r="V30" s="49" t="s">
        <v>500</v>
      </c>
      <c r="W30" s="115" t="s">
        <v>227</v>
      </c>
      <c r="X30" s="115" t="s">
        <v>228</v>
      </c>
      <c r="Y30" s="69" t="s">
        <v>226</v>
      </c>
      <c r="Z30" s="49" t="s">
        <v>303</v>
      </c>
      <c r="AA30" s="49" t="s">
        <v>304</v>
      </c>
      <c r="AB30" s="64">
        <v>45090</v>
      </c>
      <c r="AC30" s="64">
        <v>45275</v>
      </c>
      <c r="AD30" s="77" t="s">
        <v>555</v>
      </c>
      <c r="AE30" s="77"/>
      <c r="AF30" s="80" t="s">
        <v>498</v>
      </c>
      <c r="AG30" s="114"/>
    </row>
    <row r="31" spans="1:33" s="14" customFormat="1" ht="316.5" customHeight="1" x14ac:dyDescent="0.2">
      <c r="A31" s="68">
        <v>25</v>
      </c>
      <c r="B31" s="49" t="s">
        <v>80</v>
      </c>
      <c r="C31" s="69" t="s">
        <v>49</v>
      </c>
      <c r="D31" s="69"/>
      <c r="E31" s="49" t="s">
        <v>305</v>
      </c>
      <c r="F31" s="70" t="s">
        <v>81</v>
      </c>
      <c r="G31" s="70" t="s">
        <v>73</v>
      </c>
      <c r="H31" s="70" t="s">
        <v>52</v>
      </c>
      <c r="I31" s="108" t="s">
        <v>306</v>
      </c>
      <c r="J31" s="70" t="s">
        <v>53</v>
      </c>
      <c r="K31" s="49" t="s">
        <v>307</v>
      </c>
      <c r="L31" s="72" t="s">
        <v>218</v>
      </c>
      <c r="M31" s="49" t="s">
        <v>85</v>
      </c>
      <c r="N31" s="49" t="s">
        <v>308</v>
      </c>
      <c r="O31" s="49" t="s">
        <v>309</v>
      </c>
      <c r="P31" s="115" t="s">
        <v>227</v>
      </c>
      <c r="Q31" s="115" t="s">
        <v>243</v>
      </c>
      <c r="R31" s="69" t="s">
        <v>244</v>
      </c>
      <c r="S31" s="49" t="s">
        <v>310</v>
      </c>
      <c r="T31" s="93" t="s">
        <v>501</v>
      </c>
      <c r="U31" s="109">
        <v>1</v>
      </c>
      <c r="V31" s="80" t="s">
        <v>490</v>
      </c>
      <c r="W31" s="115" t="s">
        <v>224</v>
      </c>
      <c r="X31" s="115" t="s">
        <v>228</v>
      </c>
      <c r="Y31" s="69" t="s">
        <v>226</v>
      </c>
      <c r="Z31" s="77" t="s">
        <v>311</v>
      </c>
      <c r="AA31" s="77" t="s">
        <v>312</v>
      </c>
      <c r="AB31" s="64">
        <v>45090</v>
      </c>
      <c r="AC31" s="64">
        <v>45260</v>
      </c>
      <c r="AD31" s="93" t="s">
        <v>501</v>
      </c>
      <c r="AE31" s="109">
        <v>1</v>
      </c>
      <c r="AF31" s="93" t="s">
        <v>502</v>
      </c>
      <c r="AG31" s="114"/>
    </row>
    <row r="32" spans="1:33" s="14" customFormat="1" ht="316.5" customHeight="1" x14ac:dyDescent="0.2">
      <c r="A32" s="69">
        <v>26</v>
      </c>
      <c r="B32" s="49" t="s">
        <v>82</v>
      </c>
      <c r="C32" s="69" t="s">
        <v>49</v>
      </c>
      <c r="D32" s="69"/>
      <c r="E32" s="49" t="s">
        <v>314</v>
      </c>
      <c r="F32" s="70" t="s">
        <v>81</v>
      </c>
      <c r="G32" s="70" t="s">
        <v>73</v>
      </c>
      <c r="H32" s="70" t="s">
        <v>52</v>
      </c>
      <c r="I32" s="84" t="s">
        <v>313</v>
      </c>
      <c r="J32" s="70" t="s">
        <v>53</v>
      </c>
      <c r="K32" s="72" t="s">
        <v>292</v>
      </c>
      <c r="L32" s="72" t="s">
        <v>315</v>
      </c>
      <c r="M32" s="49" t="s">
        <v>316</v>
      </c>
      <c r="N32" s="49" t="s">
        <v>52</v>
      </c>
      <c r="O32" s="49" t="s">
        <v>317</v>
      </c>
      <c r="P32" s="115" t="s">
        <v>277</v>
      </c>
      <c r="Q32" s="115" t="s">
        <v>228</v>
      </c>
      <c r="R32" s="69" t="s">
        <v>244</v>
      </c>
      <c r="S32" s="49" t="s">
        <v>318</v>
      </c>
      <c r="T32" s="136" t="s">
        <v>480</v>
      </c>
      <c r="U32" s="103" t="s">
        <v>481</v>
      </c>
      <c r="V32" s="113" t="s">
        <v>482</v>
      </c>
      <c r="W32" s="115" t="s">
        <v>227</v>
      </c>
      <c r="X32" s="115" t="s">
        <v>225</v>
      </c>
      <c r="Y32" s="69" t="s">
        <v>226</v>
      </c>
      <c r="Z32" s="49" t="s">
        <v>319</v>
      </c>
      <c r="AA32" s="49" t="s">
        <v>320</v>
      </c>
      <c r="AB32" s="64" t="s">
        <v>321</v>
      </c>
      <c r="AC32" s="64" t="s">
        <v>322</v>
      </c>
      <c r="AD32" s="79" t="s">
        <v>483</v>
      </c>
      <c r="AE32" s="80" t="s">
        <v>484</v>
      </c>
      <c r="AF32" s="79" t="s">
        <v>485</v>
      </c>
      <c r="AG32" s="114"/>
    </row>
    <row r="33" spans="1:33" s="14" customFormat="1" ht="316.5" customHeight="1" x14ac:dyDescent="0.2">
      <c r="A33" s="69">
        <v>27</v>
      </c>
      <c r="B33" s="69" t="s">
        <v>83</v>
      </c>
      <c r="C33" s="69" t="s">
        <v>49</v>
      </c>
      <c r="D33" s="69"/>
      <c r="E33" s="93" t="s">
        <v>323</v>
      </c>
      <c r="F33" s="70" t="s">
        <v>81</v>
      </c>
      <c r="G33" s="70" t="s">
        <v>51</v>
      </c>
      <c r="H33" s="70" t="s">
        <v>52</v>
      </c>
      <c r="I33" s="84" t="s">
        <v>324</v>
      </c>
      <c r="J33" s="70" t="s">
        <v>53</v>
      </c>
      <c r="K33" s="72" t="s">
        <v>328</v>
      </c>
      <c r="L33" s="72" t="s">
        <v>218</v>
      </c>
      <c r="M33" s="49" t="s">
        <v>332</v>
      </c>
      <c r="N33" s="49" t="s">
        <v>333</v>
      </c>
      <c r="O33" s="49" t="s">
        <v>334</v>
      </c>
      <c r="P33" s="115" t="s">
        <v>227</v>
      </c>
      <c r="Q33" s="115" t="s">
        <v>225</v>
      </c>
      <c r="R33" s="69" t="s">
        <v>226</v>
      </c>
      <c r="S33" s="49" t="s">
        <v>338</v>
      </c>
      <c r="T33" s="43" t="s">
        <v>503</v>
      </c>
      <c r="U33" s="81" t="s">
        <v>459</v>
      </c>
      <c r="V33" s="43" t="s">
        <v>506</v>
      </c>
      <c r="W33" s="115" t="s">
        <v>224</v>
      </c>
      <c r="X33" s="115" t="s">
        <v>225</v>
      </c>
      <c r="Y33" s="69" t="s">
        <v>226</v>
      </c>
      <c r="Z33" s="49" t="s">
        <v>344</v>
      </c>
      <c r="AA33" s="102" t="s">
        <v>90</v>
      </c>
      <c r="AB33" s="64">
        <v>45090</v>
      </c>
      <c r="AC33" s="64">
        <v>45275</v>
      </c>
      <c r="AD33" s="64" t="s">
        <v>507</v>
      </c>
      <c r="AE33" s="109">
        <v>1</v>
      </c>
      <c r="AF33" s="64" t="s">
        <v>510</v>
      </c>
      <c r="AG33" s="114"/>
    </row>
    <row r="34" spans="1:33" s="14" customFormat="1" ht="316.5" customHeight="1" x14ac:dyDescent="0.2">
      <c r="A34" s="68">
        <v>28</v>
      </c>
      <c r="B34" s="69" t="s">
        <v>83</v>
      </c>
      <c r="C34" s="69" t="s">
        <v>49</v>
      </c>
      <c r="D34" s="69"/>
      <c r="E34" s="93" t="s">
        <v>323</v>
      </c>
      <c r="F34" s="70" t="s">
        <v>81</v>
      </c>
      <c r="G34" s="70" t="s">
        <v>73</v>
      </c>
      <c r="H34" s="70" t="s">
        <v>52</v>
      </c>
      <c r="I34" s="84" t="s">
        <v>325</v>
      </c>
      <c r="J34" s="70" t="s">
        <v>53</v>
      </c>
      <c r="K34" s="72" t="s">
        <v>328</v>
      </c>
      <c r="L34" s="72" t="s">
        <v>218</v>
      </c>
      <c r="M34" s="49" t="s">
        <v>329</v>
      </c>
      <c r="N34" s="69" t="s">
        <v>52</v>
      </c>
      <c r="O34" s="49" t="s">
        <v>335</v>
      </c>
      <c r="P34" s="115" t="s">
        <v>277</v>
      </c>
      <c r="Q34" s="115" t="s">
        <v>228</v>
      </c>
      <c r="R34" s="69" t="s">
        <v>244</v>
      </c>
      <c r="S34" s="49" t="s">
        <v>339</v>
      </c>
      <c r="T34" s="103" t="s">
        <v>558</v>
      </c>
      <c r="U34" s="81" t="s">
        <v>459</v>
      </c>
      <c r="V34" s="80" t="s">
        <v>490</v>
      </c>
      <c r="W34" s="115" t="s">
        <v>227</v>
      </c>
      <c r="X34" s="115" t="s">
        <v>225</v>
      </c>
      <c r="Y34" s="69" t="s">
        <v>226</v>
      </c>
      <c r="Z34" s="49" t="s">
        <v>345</v>
      </c>
      <c r="AA34" s="102" t="s">
        <v>346</v>
      </c>
      <c r="AB34" s="64">
        <v>45090</v>
      </c>
      <c r="AC34" s="64">
        <v>45275</v>
      </c>
      <c r="AD34" s="80" t="s">
        <v>559</v>
      </c>
      <c r="AE34" s="109">
        <v>1</v>
      </c>
      <c r="AF34" s="64" t="s">
        <v>511</v>
      </c>
      <c r="AG34" s="114"/>
    </row>
    <row r="35" spans="1:33" s="14" customFormat="1" ht="316.5" customHeight="1" x14ac:dyDescent="0.2">
      <c r="A35" s="69">
        <v>29</v>
      </c>
      <c r="B35" s="69" t="s">
        <v>83</v>
      </c>
      <c r="C35" s="69" t="s">
        <v>49</v>
      </c>
      <c r="D35" s="69"/>
      <c r="E35" s="93" t="s">
        <v>323</v>
      </c>
      <c r="F35" s="70" t="s">
        <v>81</v>
      </c>
      <c r="G35" s="70" t="s">
        <v>51</v>
      </c>
      <c r="H35" s="70" t="s">
        <v>52</v>
      </c>
      <c r="I35" s="84" t="s">
        <v>326</v>
      </c>
      <c r="J35" s="70" t="s">
        <v>53</v>
      </c>
      <c r="K35" s="72" t="s">
        <v>328</v>
      </c>
      <c r="L35" s="72" t="s">
        <v>218</v>
      </c>
      <c r="M35" s="110" t="s">
        <v>52</v>
      </c>
      <c r="N35" s="49" t="s">
        <v>330</v>
      </c>
      <c r="O35" s="49" t="s">
        <v>336</v>
      </c>
      <c r="P35" s="115" t="s">
        <v>224</v>
      </c>
      <c r="Q35" s="115" t="s">
        <v>243</v>
      </c>
      <c r="R35" s="69" t="s">
        <v>244</v>
      </c>
      <c r="S35" s="49" t="s">
        <v>340</v>
      </c>
      <c r="T35" s="103" t="s">
        <v>560</v>
      </c>
      <c r="U35" s="81" t="s">
        <v>459</v>
      </c>
      <c r="V35" s="80" t="s">
        <v>490</v>
      </c>
      <c r="W35" s="115" t="s">
        <v>224</v>
      </c>
      <c r="X35" s="115" t="s">
        <v>243</v>
      </c>
      <c r="Y35" s="69" t="s">
        <v>244</v>
      </c>
      <c r="Z35" s="49" t="s">
        <v>343</v>
      </c>
      <c r="AA35" s="102" t="s">
        <v>342</v>
      </c>
      <c r="AB35" s="64">
        <v>45090</v>
      </c>
      <c r="AC35" s="64">
        <v>45275</v>
      </c>
      <c r="AD35" s="80" t="s">
        <v>561</v>
      </c>
      <c r="AE35" s="109">
        <v>1</v>
      </c>
      <c r="AF35" s="64" t="s">
        <v>512</v>
      </c>
      <c r="AG35" s="114"/>
    </row>
    <row r="36" spans="1:33" s="14" customFormat="1" ht="316.5" customHeight="1" x14ac:dyDescent="0.2">
      <c r="A36" s="69">
        <v>30</v>
      </c>
      <c r="B36" s="69" t="s">
        <v>83</v>
      </c>
      <c r="C36" s="69" t="s">
        <v>49</v>
      </c>
      <c r="D36" s="69"/>
      <c r="E36" s="93" t="s">
        <v>323</v>
      </c>
      <c r="F36" s="70" t="s">
        <v>81</v>
      </c>
      <c r="G36" s="70" t="s">
        <v>51</v>
      </c>
      <c r="H36" s="70" t="s">
        <v>52</v>
      </c>
      <c r="I36" s="84" t="s">
        <v>327</v>
      </c>
      <c r="J36" s="70" t="s">
        <v>53</v>
      </c>
      <c r="K36" s="72" t="s">
        <v>328</v>
      </c>
      <c r="L36" s="72" t="s">
        <v>218</v>
      </c>
      <c r="M36" s="49" t="s">
        <v>331</v>
      </c>
      <c r="N36" s="69" t="s">
        <v>52</v>
      </c>
      <c r="O36" s="49" t="s">
        <v>337</v>
      </c>
      <c r="P36" s="115" t="s">
        <v>227</v>
      </c>
      <c r="Q36" s="115" t="s">
        <v>243</v>
      </c>
      <c r="R36" s="69" t="s">
        <v>244</v>
      </c>
      <c r="S36" s="49" t="s">
        <v>341</v>
      </c>
      <c r="T36" s="103" t="s">
        <v>562</v>
      </c>
      <c r="U36" s="81" t="s">
        <v>459</v>
      </c>
      <c r="V36" s="80" t="s">
        <v>490</v>
      </c>
      <c r="W36" s="115" t="s">
        <v>227</v>
      </c>
      <c r="X36" s="115" t="s">
        <v>243</v>
      </c>
      <c r="Y36" s="69" t="s">
        <v>244</v>
      </c>
      <c r="Z36" s="49" t="s">
        <v>347</v>
      </c>
      <c r="AA36" s="102" t="s">
        <v>348</v>
      </c>
      <c r="AB36" s="64">
        <v>45090</v>
      </c>
      <c r="AC36" s="64">
        <v>45275</v>
      </c>
      <c r="AD36" s="80" t="s">
        <v>563</v>
      </c>
      <c r="AE36" s="109">
        <v>0.97</v>
      </c>
      <c r="AF36" s="64" t="s">
        <v>513</v>
      </c>
      <c r="AG36" s="114"/>
    </row>
    <row r="37" spans="1:33" s="14" customFormat="1" ht="316.5" customHeight="1" x14ac:dyDescent="0.2">
      <c r="A37" s="68">
        <v>31</v>
      </c>
      <c r="B37" s="69" t="s">
        <v>84</v>
      </c>
      <c r="C37" s="69" t="s">
        <v>49</v>
      </c>
      <c r="D37" s="69"/>
      <c r="E37" s="49" t="s">
        <v>349</v>
      </c>
      <c r="F37" s="70" t="s">
        <v>81</v>
      </c>
      <c r="G37" s="70" t="s">
        <v>73</v>
      </c>
      <c r="H37" s="70" t="s">
        <v>52</v>
      </c>
      <c r="I37" s="69" t="s">
        <v>350</v>
      </c>
      <c r="J37" s="70" t="s">
        <v>53</v>
      </c>
      <c r="K37" s="69" t="s">
        <v>361</v>
      </c>
      <c r="L37" s="84" t="s">
        <v>315</v>
      </c>
      <c r="M37" s="49" t="s">
        <v>354</v>
      </c>
      <c r="N37" s="49" t="s">
        <v>353</v>
      </c>
      <c r="O37" s="49" t="s">
        <v>355</v>
      </c>
      <c r="P37" s="115" t="s">
        <v>227</v>
      </c>
      <c r="Q37" s="115" t="s">
        <v>228</v>
      </c>
      <c r="R37" s="69" t="s">
        <v>226</v>
      </c>
      <c r="S37" s="49" t="s">
        <v>357</v>
      </c>
      <c r="T37" s="103" t="s">
        <v>504</v>
      </c>
      <c r="U37" s="81" t="s">
        <v>459</v>
      </c>
      <c r="V37" s="80" t="s">
        <v>490</v>
      </c>
      <c r="W37" s="115" t="s">
        <v>224</v>
      </c>
      <c r="X37" s="115" t="s">
        <v>225</v>
      </c>
      <c r="Y37" s="69" t="s">
        <v>226</v>
      </c>
      <c r="Z37" s="80" t="s">
        <v>362</v>
      </c>
      <c r="AA37" s="69" t="s">
        <v>363</v>
      </c>
      <c r="AB37" s="64">
        <v>45090</v>
      </c>
      <c r="AC37" s="64">
        <v>45275</v>
      </c>
      <c r="AD37" s="103" t="s">
        <v>508</v>
      </c>
      <c r="AE37" s="109">
        <v>1</v>
      </c>
      <c r="AF37" s="64" t="s">
        <v>514</v>
      </c>
      <c r="AG37" s="114"/>
    </row>
    <row r="38" spans="1:33" s="14" customFormat="1" ht="357.75" customHeight="1" x14ac:dyDescent="0.2">
      <c r="A38" s="69">
        <v>32</v>
      </c>
      <c r="B38" s="69" t="s">
        <v>84</v>
      </c>
      <c r="C38" s="69" t="s">
        <v>49</v>
      </c>
      <c r="D38" s="69"/>
      <c r="E38" s="49" t="s">
        <v>349</v>
      </c>
      <c r="F38" s="70" t="s">
        <v>81</v>
      </c>
      <c r="G38" s="70" t="s">
        <v>51</v>
      </c>
      <c r="H38" s="70" t="s">
        <v>52</v>
      </c>
      <c r="I38" s="69" t="s">
        <v>351</v>
      </c>
      <c r="J38" s="70" t="s">
        <v>53</v>
      </c>
      <c r="K38" s="49" t="s">
        <v>216</v>
      </c>
      <c r="L38" s="72" t="s">
        <v>217</v>
      </c>
      <c r="M38" s="49" t="s">
        <v>352</v>
      </c>
      <c r="N38" s="69" t="s">
        <v>52</v>
      </c>
      <c r="O38" s="49" t="s">
        <v>356</v>
      </c>
      <c r="P38" s="115" t="s">
        <v>227</v>
      </c>
      <c r="Q38" s="115" t="s">
        <v>228</v>
      </c>
      <c r="R38" s="69" t="s">
        <v>226</v>
      </c>
      <c r="S38" s="49" t="s">
        <v>358</v>
      </c>
      <c r="T38" s="43" t="s">
        <v>505</v>
      </c>
      <c r="U38" s="81" t="s">
        <v>459</v>
      </c>
      <c r="V38" s="80" t="s">
        <v>490</v>
      </c>
      <c r="W38" s="115" t="s">
        <v>224</v>
      </c>
      <c r="X38" s="115" t="s">
        <v>225</v>
      </c>
      <c r="Y38" s="69" t="s">
        <v>226</v>
      </c>
      <c r="Z38" s="49" t="s">
        <v>359</v>
      </c>
      <c r="AA38" s="102" t="s">
        <v>360</v>
      </c>
      <c r="AB38" s="64">
        <v>45090</v>
      </c>
      <c r="AC38" s="64">
        <v>45275</v>
      </c>
      <c r="AD38" s="93" t="s">
        <v>509</v>
      </c>
      <c r="AE38" s="109">
        <v>1</v>
      </c>
      <c r="AF38" s="80" t="s">
        <v>515</v>
      </c>
      <c r="AG38" s="114"/>
    </row>
    <row r="39" spans="1:33" ht="15.75" customHeight="1" x14ac:dyDescent="0.2"/>
    <row r="40" spans="1:33" ht="15.75" customHeight="1" x14ac:dyDescent="0.2"/>
    <row r="41" spans="1:33" ht="15.75" customHeight="1" x14ac:dyDescent="0.2"/>
    <row r="42" spans="1:33" ht="15.75" customHeight="1" x14ac:dyDescent="0.2"/>
    <row r="43" spans="1:33" ht="15.75" customHeight="1" x14ac:dyDescent="0.2"/>
    <row r="44" spans="1:33" ht="15.75" customHeight="1" x14ac:dyDescent="0.2"/>
    <row r="45" spans="1:33" ht="15.75" customHeight="1" x14ac:dyDescent="0.2"/>
    <row r="46" spans="1:33" ht="15.75" customHeight="1" x14ac:dyDescent="0.2"/>
    <row r="47" spans="1:33" ht="15.75" customHeight="1" x14ac:dyDescent="0.2"/>
    <row r="48" spans="1:3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sheetData>
  <autoFilter ref="A5:H38" xr:uid="{00000000-0009-0000-0000-000000000000}">
    <filterColumn colId="2" showButton="0"/>
  </autoFilter>
  <dataConsolidate/>
  <mergeCells count="26">
    <mergeCell ref="AD5:AE5"/>
    <mergeCell ref="AF5:AF6"/>
    <mergeCell ref="AE1:AF2"/>
    <mergeCell ref="AE3:AF3"/>
    <mergeCell ref="B1:AD2"/>
    <mergeCell ref="O3:AD3"/>
    <mergeCell ref="Z5:AC5"/>
    <mergeCell ref="T5:U5"/>
    <mergeCell ref="V5:V6"/>
    <mergeCell ref="W5:Y5"/>
    <mergeCell ref="S5:S6"/>
    <mergeCell ref="O5:O6"/>
    <mergeCell ref="P5:R5"/>
    <mergeCell ref="A1:A2"/>
    <mergeCell ref="B3:N3"/>
    <mergeCell ref="A5:A6"/>
    <mergeCell ref="B5:B6"/>
    <mergeCell ref="C5:D5"/>
    <mergeCell ref="E5:E6"/>
    <mergeCell ref="F5:F6"/>
    <mergeCell ref="G5:G6"/>
    <mergeCell ref="H5:H6"/>
    <mergeCell ref="I5:I6"/>
    <mergeCell ref="J5:J6"/>
    <mergeCell ref="K5:L5"/>
    <mergeCell ref="M5:N5"/>
  </mergeCells>
  <pageMargins left="0.7" right="0.7" top="0.75" bottom="0.75" header="0" footer="0"/>
  <pageSetup scale="25" orientation="landscape" r:id="rId1"/>
  <colBreaks count="1" manualBreakCount="1">
    <brk id="14"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13" id="{EE965628-1AA5-432A-907A-54208BA1A84A}">
            <xm:f>OR(R10='\KAREN\CUENTA DE COBRO\Reporte Planes Diciembre 2022\RIESGOS\[MAPA INSTITUCIONAL DE RIESGOS CGID 21102022.xlsx]Datos'!#REF!,R10='\KAREN\CUENTA DE COBRO\Reporte Planes Diciembre 2022\RIESGOS\[MAPA INSTITUCIONAL DE RIESGOS CGID 21102022.xlsx]Datos'!#REF!)</xm:f>
            <x14:dxf>
              <fill>
                <patternFill>
                  <bgColor rgb="FFFF0000"/>
                </patternFill>
              </fill>
            </x14:dxf>
          </x14:cfRule>
          <x14:cfRule type="expression" priority="114" id="{04287D19-C2ED-4932-BD36-D86D56EA1285}">
            <xm:f>OR(R10='\KAREN\CUENTA DE COBRO\Reporte Planes Diciembre 2022\RIESGOS\[MAPA INSTITUCIONAL DE RIESGOS CGID 21102022.xlsx]Datos'!#REF!,R10='\KAREN\CUENTA DE COBRO\Reporte Planes Diciembre 2022\RIESGOS\[MAPA INSTITUCIONAL DE RIESGOS CGID 21102022.xlsx]Datos'!#REF!)</xm:f>
            <x14:dxf>
              <fill>
                <patternFill>
                  <bgColor rgb="FFFFC000"/>
                </patternFill>
              </fill>
            </x14:dxf>
          </x14:cfRule>
          <x14:cfRule type="expression" priority="115" id="{9A27B284-B7E1-4070-A247-576405F53FD3}">
            <xm:f>OR(R10='\KAREN\CUENTA DE COBRO\Reporte Planes Diciembre 2022\RIESGOS\[MAPA INSTITUCIONAL DE RIESGOS CGID 21102022.xlsx]Datos'!#REF!,R10='\KAREN\CUENTA DE COBRO\Reporte Planes Diciembre 2022\RIESGOS\[MAPA INSTITUCIONAL DE RIESGOS CGID 21102022.xlsx]Datos'!#REF!)</xm:f>
            <x14:dxf>
              <fill>
                <patternFill>
                  <bgColor rgb="FFFFFF00"/>
                </patternFill>
              </fill>
            </x14:dxf>
          </x14:cfRule>
          <x14:cfRule type="expression" priority="116" id="{3126ABB0-C0ED-437F-9330-E68461E7A5BF}">
            <xm:f>OR(R10='\KAREN\CUENTA DE COBRO\Reporte Planes Diciembre 2022\RIESGOS\[MAPA INSTITUCIONAL DE RIESGOS CGID 21102022.xlsx]Datos'!#REF!,R10='\KAREN\CUENTA DE COBRO\Reporte Planes Diciembre 2022\RIESGOS\[MAPA INSTITUCIONAL DE RIESGOS CGID 21102022.xlsx]Datos'!#REF!)</xm:f>
            <x14:dxf>
              <fill>
                <patternFill>
                  <bgColor rgb="FF92D050"/>
                </patternFill>
              </fill>
            </x14:dxf>
          </x14:cfRule>
          <xm:sqref>R10:R12 R28:S28 R16 R23 R25:R27 R29:R38 R19:R21</xm:sqref>
        </x14:conditionalFormatting>
        <x14:conditionalFormatting xmlns:xm="http://schemas.microsoft.com/office/excel/2006/main">
          <x14:cfRule type="expression" priority="109" id="{D625EC1C-8273-4CC8-B3FF-4AE230B1A4C2}">
            <xm:f>OR(R15='\Users\Usuario\Downloads\[MAPA DE RIESGOS INSTITUCIONALES FPS AMBIENTALES (1).xlsx]Datos'!#REF!,R15='\Users\Usuario\Downloads\[MAPA DE RIESGOS INSTITUCIONALES FPS AMBIENTALES (1).xlsx]Datos'!#REF!)</xm:f>
            <x14:dxf>
              <fill>
                <patternFill>
                  <bgColor rgb="FFFF0000"/>
                </patternFill>
              </fill>
            </x14:dxf>
          </x14:cfRule>
          <x14:cfRule type="expression" priority="110" id="{0D1AC5E3-E1A8-4D87-85D3-71A6E8FE4771}">
            <xm:f>OR(R15='\Users\Usuario\Downloads\[MAPA DE RIESGOS INSTITUCIONALES FPS AMBIENTALES (1).xlsx]Datos'!#REF!,R15='\Users\Usuario\Downloads\[MAPA DE RIESGOS INSTITUCIONALES FPS AMBIENTALES (1).xlsx]Datos'!#REF!)</xm:f>
            <x14:dxf>
              <fill>
                <patternFill>
                  <bgColor rgb="FFFFC000"/>
                </patternFill>
              </fill>
            </x14:dxf>
          </x14:cfRule>
          <x14:cfRule type="expression" priority="111" id="{0CFEB765-C4D9-4B5B-8881-B7B4C9D334F1}">
            <xm:f>OR(R15='\Users\Usuario\Downloads\[MAPA DE RIESGOS INSTITUCIONALES FPS AMBIENTALES (1).xlsx]Datos'!#REF!,R15='\Users\Usuario\Downloads\[MAPA DE RIESGOS INSTITUCIONALES FPS AMBIENTALES (1).xlsx]Datos'!#REF!)</xm:f>
            <x14:dxf>
              <fill>
                <patternFill>
                  <bgColor rgb="FFFFFF00"/>
                </patternFill>
              </fill>
            </x14:dxf>
          </x14:cfRule>
          <x14:cfRule type="expression" priority="112" id="{4C6BB427-AE12-410B-AE54-102846B33773}">
            <xm:f>OR(R15='\Users\Usuario\Downloads\[MAPA DE RIESGOS INSTITUCIONALES FPS AMBIENTALES (1).xlsx]Datos'!#REF!,R15='\Users\Usuario\Downloads\[MAPA DE RIESGOS INSTITUCIONALES FPS AMBIENTALES (1).xlsx]Datos'!#REF!)</xm:f>
            <x14:dxf>
              <fill>
                <patternFill>
                  <bgColor rgb="FF92D050"/>
                </patternFill>
              </fill>
            </x14:dxf>
          </x14:cfRule>
          <xm:sqref>R15</xm:sqref>
        </x14:conditionalFormatting>
        <x14:conditionalFormatting xmlns:xm="http://schemas.microsoft.com/office/excel/2006/main">
          <x14:cfRule type="expression" priority="86" id="{0D6BCF2D-3252-4C86-A11F-6AD16D2EE52D}">
            <xm:f>OR(Y30='\KAREN\CUENTA DE COBRO\Reporte Planes Diciembre 2022\RIESGOS\[MAPA INSTITUCIONAL DE RIESGOS CGID 21102022.xlsx]Datos'!#REF!,Y30='\KAREN\CUENTA DE COBRO\Reporte Planes Diciembre 2022\RIESGOS\[MAPA INSTITUCIONAL DE RIESGOS CGID 21102022.xlsx]Datos'!#REF!)</xm:f>
            <x14:dxf>
              <fill>
                <patternFill>
                  <bgColor rgb="FFFF0000"/>
                </patternFill>
              </fill>
            </x14:dxf>
          </x14:cfRule>
          <x14:cfRule type="expression" priority="87" id="{4196600B-D5FD-420C-A335-F2C133A75FFF}">
            <xm:f>OR(Y30='\KAREN\CUENTA DE COBRO\Reporte Planes Diciembre 2022\RIESGOS\[MAPA INSTITUCIONAL DE RIESGOS CGID 21102022.xlsx]Datos'!#REF!,Y30='\KAREN\CUENTA DE COBRO\Reporte Planes Diciembre 2022\RIESGOS\[MAPA INSTITUCIONAL DE RIESGOS CGID 21102022.xlsx]Datos'!#REF!)</xm:f>
            <x14:dxf>
              <fill>
                <patternFill>
                  <bgColor rgb="FFFFC000"/>
                </patternFill>
              </fill>
            </x14:dxf>
          </x14:cfRule>
          <x14:cfRule type="expression" priority="88" id="{392264B6-7EFB-4334-B2E4-ECF9CA01D0E2}">
            <xm:f>OR(Y30='\KAREN\CUENTA DE COBRO\Reporte Planes Diciembre 2022\RIESGOS\[MAPA INSTITUCIONAL DE RIESGOS CGID 21102022.xlsx]Datos'!#REF!,Y30='\KAREN\CUENTA DE COBRO\Reporte Planes Diciembre 2022\RIESGOS\[MAPA INSTITUCIONAL DE RIESGOS CGID 21102022.xlsx]Datos'!#REF!)</xm:f>
            <x14:dxf>
              <fill>
                <patternFill>
                  <bgColor rgb="FFFFFF00"/>
                </patternFill>
              </fill>
            </x14:dxf>
          </x14:cfRule>
          <x14:cfRule type="expression" priority="89" id="{6DF05142-A53F-4B95-97CB-EC5276187FDB}">
            <xm:f>OR(Y30='\KAREN\CUENTA DE COBRO\Reporte Planes Diciembre 2022\RIESGOS\[MAPA INSTITUCIONAL DE RIESGOS CGID 21102022.xlsx]Datos'!#REF!,Y30='\KAREN\CUENTA DE COBRO\Reporte Planes Diciembre 2022\RIESGOS\[MAPA INSTITUCIONAL DE RIESGOS CGID 21102022.xlsx]Datos'!#REF!)</xm:f>
            <x14:dxf>
              <fill>
                <patternFill>
                  <bgColor rgb="FF92D050"/>
                </patternFill>
              </fill>
            </x14:dxf>
          </x14:cfRule>
          <xm:sqref>Y30</xm:sqref>
        </x14:conditionalFormatting>
        <x14:conditionalFormatting xmlns:xm="http://schemas.microsoft.com/office/excel/2006/main">
          <x14:cfRule type="expression" priority="102" id="{121D8C7A-6CC3-4A2C-B6D7-669F578CC746}">
            <xm:f>OR(Y10='\KAREN\CUENTA DE COBRO\Reporte Planes Diciembre 2022\RIESGOS\[MAPA INSTITUCIONAL DE RIESGOS CGID 21102022.xlsx]Datos'!#REF!,Y10='\KAREN\CUENTA DE COBRO\Reporte Planes Diciembre 2022\RIESGOS\[MAPA INSTITUCIONAL DE RIESGOS CGID 21102022.xlsx]Datos'!#REF!)</xm:f>
            <x14:dxf>
              <fill>
                <patternFill>
                  <bgColor rgb="FF92D050"/>
                </patternFill>
              </fill>
            </x14:dxf>
          </x14:cfRule>
          <x14:cfRule type="expression" priority="103" id="{2EAF4810-504E-493D-9FAD-E9821064EA99}">
            <xm:f>OR(Y10='\KAREN\CUENTA DE COBRO\Reporte Planes Diciembre 2022\RIESGOS\[MAPA INSTITUCIONAL DE RIESGOS CGID 21102022.xlsx]Datos'!#REF!,Y10='\KAREN\CUENTA DE COBRO\Reporte Planes Diciembre 2022\RIESGOS\[MAPA INSTITUCIONAL DE RIESGOS CGID 21102022.xlsx]Datos'!#REF!)</xm:f>
            <x14:dxf>
              <fill>
                <patternFill>
                  <bgColor rgb="FFFFFF00"/>
                </patternFill>
              </fill>
            </x14:dxf>
          </x14:cfRule>
          <x14:cfRule type="expression" priority="104" id="{5225C92F-A330-4380-8327-B8CFE778B785}">
            <xm:f>OR(Y10='\KAREN\CUENTA DE COBRO\Reporte Planes Diciembre 2022\RIESGOS\[MAPA INSTITUCIONAL DE RIESGOS CGID 21102022.xlsx]Datos'!#REF!,Y10='\KAREN\CUENTA DE COBRO\Reporte Planes Diciembre 2022\RIESGOS\[MAPA INSTITUCIONAL DE RIESGOS CGID 21102022.xlsx]Datos'!#REF!)</xm:f>
            <x14:dxf>
              <fill>
                <patternFill>
                  <bgColor rgb="FFFFC000"/>
                </patternFill>
              </fill>
            </x14:dxf>
          </x14:cfRule>
          <x14:cfRule type="expression" priority="105" id="{0F8FDD3A-FF0B-4275-8172-7B05CEA0E631}">
            <xm:f>OR(Y10='\KAREN\CUENTA DE COBRO\Reporte Planes Diciembre 2022\RIESGOS\[MAPA INSTITUCIONAL DE RIESGOS CGID 21102022.xlsx]Datos'!#REF!,Y10='\KAREN\CUENTA DE COBRO\Reporte Planes Diciembre 2022\RIESGOS\[MAPA INSTITUCIONAL DE RIESGOS CGID 21102022.xlsx]Datos'!#REF!)</xm:f>
            <x14:dxf>
              <fill>
                <patternFill>
                  <bgColor rgb="FFFF0000"/>
                </patternFill>
              </fill>
            </x14:dxf>
          </x14:cfRule>
          <xm:sqref>Y10:Y12 Y27:Y29 Y16 Y23 Y31:Y38 Y19:Y21</xm:sqref>
        </x14:conditionalFormatting>
        <x14:conditionalFormatting xmlns:xm="http://schemas.microsoft.com/office/excel/2006/main">
          <x14:cfRule type="expression" priority="94" id="{59DD13C6-510F-4B0E-8ECC-D0474F225D1F}">
            <xm:f>OR(Y25='\KAREN\CUENTA DE COBRO\Reporte Planes Diciembre 2022\RIESGOS\[MAPA INSTITUCIONAL DE RIESGOS CGID 21102022.xlsx]Datos'!#REF!,Y25='\KAREN\CUENTA DE COBRO\Reporte Planes Diciembre 2022\RIESGOS\[MAPA INSTITUCIONAL DE RIESGOS CGID 21102022.xlsx]Datos'!#REF!)</xm:f>
            <x14:dxf>
              <fill>
                <patternFill>
                  <bgColor rgb="FFFF0000"/>
                </patternFill>
              </fill>
            </x14:dxf>
          </x14:cfRule>
          <x14:cfRule type="expression" priority="95" id="{AA8DAA9C-56DD-4829-A7EE-278F8677728E}">
            <xm:f>OR(Y25='\KAREN\CUENTA DE COBRO\Reporte Planes Diciembre 2022\RIESGOS\[MAPA INSTITUCIONAL DE RIESGOS CGID 21102022.xlsx]Datos'!#REF!,Y25='\KAREN\CUENTA DE COBRO\Reporte Planes Diciembre 2022\RIESGOS\[MAPA INSTITUCIONAL DE RIESGOS CGID 21102022.xlsx]Datos'!#REF!)</xm:f>
            <x14:dxf>
              <fill>
                <patternFill>
                  <bgColor rgb="FFFFC000"/>
                </patternFill>
              </fill>
            </x14:dxf>
          </x14:cfRule>
          <x14:cfRule type="expression" priority="96" id="{C31AEAD5-10DD-46DA-9DAE-7729C457E464}">
            <xm:f>OR(Y25='\KAREN\CUENTA DE COBRO\Reporte Planes Diciembre 2022\RIESGOS\[MAPA INSTITUCIONAL DE RIESGOS CGID 21102022.xlsx]Datos'!#REF!,Y25='\KAREN\CUENTA DE COBRO\Reporte Planes Diciembre 2022\RIESGOS\[MAPA INSTITUCIONAL DE RIESGOS CGID 21102022.xlsx]Datos'!#REF!)</xm:f>
            <x14:dxf>
              <fill>
                <patternFill>
                  <bgColor rgb="FFFFFF00"/>
                </patternFill>
              </fill>
            </x14:dxf>
          </x14:cfRule>
          <x14:cfRule type="expression" priority="97" id="{BD255DA9-745C-419D-87BD-49C921FCDF31}">
            <xm:f>OR(Y25='\KAREN\CUENTA DE COBRO\Reporte Planes Diciembre 2022\RIESGOS\[MAPA INSTITUCIONAL DE RIESGOS CGID 21102022.xlsx]Datos'!#REF!,Y25='\KAREN\CUENTA DE COBRO\Reporte Planes Diciembre 2022\RIESGOS\[MAPA INSTITUCIONAL DE RIESGOS CGID 21102022.xlsx]Datos'!#REF!)</xm:f>
            <x14:dxf>
              <fill>
                <patternFill>
                  <bgColor rgb="FF92D050"/>
                </patternFill>
              </fill>
            </x14:dxf>
          </x14:cfRule>
          <xm:sqref>Y25</xm:sqref>
        </x14:conditionalFormatting>
        <x14:conditionalFormatting xmlns:xm="http://schemas.microsoft.com/office/excel/2006/main">
          <x14:cfRule type="expression" priority="90" id="{A4450A92-CAD2-4B58-B9C0-9706E89381E0}">
            <xm:f>OR(Y26='\KAREN\CUENTA DE COBRO\Reporte Planes Diciembre 2022\RIESGOS\[MAPA INSTITUCIONAL DE RIESGOS CGID 21102022.xlsx]Datos'!#REF!,Y26='\KAREN\CUENTA DE COBRO\Reporte Planes Diciembre 2022\RIESGOS\[MAPA INSTITUCIONAL DE RIESGOS CGID 21102022.xlsx]Datos'!#REF!)</xm:f>
            <x14:dxf>
              <fill>
                <patternFill>
                  <bgColor rgb="FFFF0000"/>
                </patternFill>
              </fill>
            </x14:dxf>
          </x14:cfRule>
          <x14:cfRule type="expression" priority="91" id="{6F8270A2-70FD-43C8-8DA5-D8B3018A3303}">
            <xm:f>OR(Y26='\KAREN\CUENTA DE COBRO\Reporte Planes Diciembre 2022\RIESGOS\[MAPA INSTITUCIONAL DE RIESGOS CGID 21102022.xlsx]Datos'!#REF!,Y26='\KAREN\CUENTA DE COBRO\Reporte Planes Diciembre 2022\RIESGOS\[MAPA INSTITUCIONAL DE RIESGOS CGID 21102022.xlsx]Datos'!#REF!)</xm:f>
            <x14:dxf>
              <fill>
                <patternFill>
                  <bgColor rgb="FFFFC000"/>
                </patternFill>
              </fill>
            </x14:dxf>
          </x14:cfRule>
          <x14:cfRule type="expression" priority="92" id="{C2DFA203-FD20-40C6-BB5E-912CA2C79343}">
            <xm:f>OR(Y26='\KAREN\CUENTA DE COBRO\Reporte Planes Diciembre 2022\RIESGOS\[MAPA INSTITUCIONAL DE RIESGOS CGID 21102022.xlsx]Datos'!#REF!,Y26='\KAREN\CUENTA DE COBRO\Reporte Planes Diciembre 2022\RIESGOS\[MAPA INSTITUCIONAL DE RIESGOS CGID 21102022.xlsx]Datos'!#REF!)</xm:f>
            <x14:dxf>
              <fill>
                <patternFill>
                  <bgColor rgb="FFFFFF00"/>
                </patternFill>
              </fill>
            </x14:dxf>
          </x14:cfRule>
          <x14:cfRule type="expression" priority="93" id="{8AFADC95-49F7-4753-B499-7DA7D40CC906}">
            <xm:f>OR(Y26='\KAREN\CUENTA DE COBRO\Reporte Planes Diciembre 2022\RIESGOS\[MAPA INSTITUCIONAL DE RIESGOS CGID 21102022.xlsx]Datos'!#REF!,Y26='\KAREN\CUENTA DE COBRO\Reporte Planes Diciembre 2022\RIESGOS\[MAPA INSTITUCIONAL DE RIESGOS CGID 21102022.xlsx]Datos'!#REF!)</xm:f>
            <x14:dxf>
              <fill>
                <patternFill>
                  <bgColor rgb="FF92D050"/>
                </patternFill>
              </fill>
            </x14:dxf>
          </x14:cfRule>
          <xm:sqref>Y26</xm:sqref>
        </x14:conditionalFormatting>
        <x14:conditionalFormatting xmlns:xm="http://schemas.microsoft.com/office/excel/2006/main">
          <x14:cfRule type="expression" priority="82" id="{54DC3DE1-985D-4C2C-B0AB-6298D597570B}">
            <xm:f>OR(Y15='\Users\Usuario\Downloads\[MAPA DE RIESGOS INSTITUCIONALES FPS AMBIENTALES (1).xlsx]Datos'!#REF!,Y15='\Users\Usuario\Downloads\[MAPA DE RIESGOS INSTITUCIONALES FPS AMBIENTALES (1).xlsx]Datos'!#REF!)</xm:f>
            <x14:dxf>
              <fill>
                <patternFill>
                  <bgColor rgb="FFFF0000"/>
                </patternFill>
              </fill>
            </x14:dxf>
          </x14:cfRule>
          <x14:cfRule type="expression" priority="83" id="{033635AD-02D3-4B58-9337-C89C225ED07D}">
            <xm:f>OR(Y15='\Users\Usuario\Downloads\[MAPA DE RIESGOS INSTITUCIONALES FPS AMBIENTALES (1).xlsx]Datos'!#REF!,Y15='\Users\Usuario\Downloads\[MAPA DE RIESGOS INSTITUCIONALES FPS AMBIENTALES (1).xlsx]Datos'!#REF!)</xm:f>
            <x14:dxf>
              <fill>
                <patternFill>
                  <bgColor rgb="FFFFC000"/>
                </patternFill>
              </fill>
            </x14:dxf>
          </x14:cfRule>
          <x14:cfRule type="expression" priority="84" id="{A7A5EC3D-3D74-4334-AB9E-EB7ACD7618CA}">
            <xm:f>OR(Y15='\Users\Usuario\Downloads\[MAPA DE RIESGOS INSTITUCIONALES FPS AMBIENTALES (1).xlsx]Datos'!#REF!,Y15='\Users\Usuario\Downloads\[MAPA DE RIESGOS INSTITUCIONALES FPS AMBIENTALES (1).xlsx]Datos'!#REF!)</xm:f>
            <x14:dxf>
              <fill>
                <patternFill>
                  <bgColor rgb="FFFFFF00"/>
                </patternFill>
              </fill>
            </x14:dxf>
          </x14:cfRule>
          <x14:cfRule type="expression" priority="85" id="{9C803587-770F-492B-AEC2-B1EE6FF6B7D2}">
            <xm:f>OR(Y15='\Users\Usuario\Downloads\[MAPA DE RIESGOS INSTITUCIONALES FPS AMBIENTALES (1).xlsx]Datos'!#REF!,Y15='\Users\Usuario\Downloads\[MAPA DE RIESGOS INSTITUCIONALES FPS AMBIENTALES (1).xlsx]Datos'!#REF!)</xm:f>
            <x14:dxf>
              <fill>
                <patternFill>
                  <bgColor rgb="FF92D050"/>
                </patternFill>
              </fill>
            </x14:dxf>
          </x14:cfRule>
          <xm:sqref>Y15</xm:sqref>
        </x14:conditionalFormatting>
        <x14:conditionalFormatting xmlns:xm="http://schemas.microsoft.com/office/excel/2006/main">
          <x14:cfRule type="expression" priority="78" id="{F088E3EF-414E-420F-A5C2-45547FA07E42}">
            <xm:f>OR(R22='\KAREN\CUENTA DE COBRO\Reporte Planes Diciembre 2022\RIESGOS\[MAPA INSTITUCIONAL DE RIESGOS CGID 21102022.xlsx]Datos'!#REF!,R22='\KAREN\CUENTA DE COBRO\Reporte Planes Diciembre 2022\RIESGOS\[MAPA INSTITUCIONAL DE RIESGOS CGID 21102022.xlsx]Datos'!#REF!)</xm:f>
            <x14:dxf>
              <fill>
                <patternFill>
                  <bgColor rgb="FFFF0000"/>
                </patternFill>
              </fill>
            </x14:dxf>
          </x14:cfRule>
          <x14:cfRule type="expression" priority="79" id="{5FF26B23-8892-4661-BA64-5435A9D57065}">
            <xm:f>OR(R22='\KAREN\CUENTA DE COBRO\Reporte Planes Diciembre 2022\RIESGOS\[MAPA INSTITUCIONAL DE RIESGOS CGID 21102022.xlsx]Datos'!#REF!,R22='\KAREN\CUENTA DE COBRO\Reporte Planes Diciembre 2022\RIESGOS\[MAPA INSTITUCIONAL DE RIESGOS CGID 21102022.xlsx]Datos'!#REF!)</xm:f>
            <x14:dxf>
              <fill>
                <patternFill>
                  <bgColor rgb="FFFFC000"/>
                </patternFill>
              </fill>
            </x14:dxf>
          </x14:cfRule>
          <x14:cfRule type="expression" priority="80" id="{D16B4168-14B3-4470-A4C9-51CBA8FD64E2}">
            <xm:f>OR(R22='\KAREN\CUENTA DE COBRO\Reporte Planes Diciembre 2022\RIESGOS\[MAPA INSTITUCIONAL DE RIESGOS CGID 21102022.xlsx]Datos'!#REF!,R22='\KAREN\CUENTA DE COBRO\Reporte Planes Diciembre 2022\RIESGOS\[MAPA INSTITUCIONAL DE RIESGOS CGID 21102022.xlsx]Datos'!#REF!)</xm:f>
            <x14:dxf>
              <fill>
                <patternFill>
                  <bgColor rgb="FFFFFF00"/>
                </patternFill>
              </fill>
            </x14:dxf>
          </x14:cfRule>
          <x14:cfRule type="expression" priority="81" id="{C705D931-7E3F-4C64-AAE6-B2E80633C84C}">
            <xm:f>OR(R22='\KAREN\CUENTA DE COBRO\Reporte Planes Diciembre 2022\RIESGOS\[MAPA INSTITUCIONAL DE RIESGOS CGID 21102022.xlsx]Datos'!#REF!,R22='\KAREN\CUENTA DE COBRO\Reporte Planes Diciembre 2022\RIESGOS\[MAPA INSTITUCIONAL DE RIESGOS CGID 21102022.xlsx]Datos'!#REF!)</xm:f>
            <x14:dxf>
              <fill>
                <patternFill>
                  <bgColor rgb="FF92D050"/>
                </patternFill>
              </fill>
            </x14:dxf>
          </x14:cfRule>
          <xm:sqref>R22</xm:sqref>
        </x14:conditionalFormatting>
        <x14:conditionalFormatting xmlns:xm="http://schemas.microsoft.com/office/excel/2006/main">
          <x14:cfRule type="expression" priority="71" id="{C8A9FDAA-8559-4AAE-8F17-0C9507E5B482}">
            <xm:f>OR(Y22='\KAREN\CUENTA DE COBRO\Reporte Planes Diciembre 2022\RIESGOS\[MAPA INSTITUCIONAL DE RIESGOS CGID 21102022.xlsx]Datos'!#REF!,Y22='\KAREN\CUENTA DE COBRO\Reporte Planes Diciembre 2022\RIESGOS\[MAPA INSTITUCIONAL DE RIESGOS CGID 21102022.xlsx]Datos'!#REF!)</xm:f>
            <x14:dxf>
              <fill>
                <patternFill>
                  <bgColor rgb="FF92D050"/>
                </patternFill>
              </fill>
            </x14:dxf>
          </x14:cfRule>
          <x14:cfRule type="expression" priority="72" id="{E5911283-4E27-46DB-BB40-A3C40A58196E}">
            <xm:f>OR(Y22='\KAREN\CUENTA DE COBRO\Reporte Planes Diciembre 2022\RIESGOS\[MAPA INSTITUCIONAL DE RIESGOS CGID 21102022.xlsx]Datos'!#REF!,Y22='\KAREN\CUENTA DE COBRO\Reporte Planes Diciembre 2022\RIESGOS\[MAPA INSTITUCIONAL DE RIESGOS CGID 21102022.xlsx]Datos'!#REF!)</xm:f>
            <x14:dxf>
              <fill>
                <patternFill>
                  <bgColor rgb="FFFFFF00"/>
                </patternFill>
              </fill>
            </x14:dxf>
          </x14:cfRule>
          <x14:cfRule type="expression" priority="73" id="{7D6E47AB-D03B-49AC-AF5E-8A6C2F3190FF}">
            <xm:f>OR(Y22='\KAREN\CUENTA DE COBRO\Reporte Planes Diciembre 2022\RIESGOS\[MAPA INSTITUCIONAL DE RIESGOS CGID 21102022.xlsx]Datos'!#REF!,Y22='\KAREN\CUENTA DE COBRO\Reporte Planes Diciembre 2022\RIESGOS\[MAPA INSTITUCIONAL DE RIESGOS CGID 21102022.xlsx]Datos'!#REF!)</xm:f>
            <x14:dxf>
              <fill>
                <patternFill>
                  <bgColor rgb="FFFFC000"/>
                </patternFill>
              </fill>
            </x14:dxf>
          </x14:cfRule>
          <x14:cfRule type="expression" priority="74" id="{CEABDA8B-7E68-452D-9F6C-5B5365036AAB}">
            <xm:f>OR(Y22='\KAREN\CUENTA DE COBRO\Reporte Planes Diciembre 2022\RIESGOS\[MAPA INSTITUCIONAL DE RIESGOS CGID 21102022.xlsx]Datos'!#REF!,Y22='\KAREN\CUENTA DE COBRO\Reporte Planes Diciembre 2022\RIESGOS\[MAPA INSTITUCIONAL DE RIESGOS CGID 21102022.xlsx]Datos'!#REF!)</xm:f>
            <x14:dxf>
              <fill>
                <patternFill>
                  <bgColor rgb="FFFF0000"/>
                </patternFill>
              </fill>
            </x14:dxf>
          </x14:cfRule>
          <xm:sqref>Y22</xm:sqref>
        </x14:conditionalFormatting>
        <x14:conditionalFormatting xmlns:xm="http://schemas.microsoft.com/office/excel/2006/main">
          <x14:cfRule type="expression" priority="56" id="{7A5B5CED-D47C-43DB-90F2-D9F8F8808478}">
            <xm:f>OR(R24='\KAREN\CUENTA DE COBRO\Reporte Planes Diciembre 2022\RIESGOS\[MAPA INSTITUCIONAL DE RIESGOS CGID 21102022.xlsx]Datos'!#REF!,R24='\KAREN\CUENTA DE COBRO\Reporte Planes Diciembre 2022\RIESGOS\[MAPA INSTITUCIONAL DE RIESGOS CGID 21102022.xlsx]Datos'!#REF!)</xm:f>
            <x14:dxf>
              <fill>
                <patternFill>
                  <bgColor rgb="FFFF0000"/>
                </patternFill>
              </fill>
            </x14:dxf>
          </x14:cfRule>
          <x14:cfRule type="expression" priority="57" id="{0C039E74-621E-4ACD-B146-CB6E12C3BEFD}">
            <xm:f>OR(R24='\KAREN\CUENTA DE COBRO\Reporte Planes Diciembre 2022\RIESGOS\[MAPA INSTITUCIONAL DE RIESGOS CGID 21102022.xlsx]Datos'!#REF!,R24='\KAREN\CUENTA DE COBRO\Reporte Planes Diciembre 2022\RIESGOS\[MAPA INSTITUCIONAL DE RIESGOS CGID 21102022.xlsx]Datos'!#REF!)</xm:f>
            <x14:dxf>
              <fill>
                <patternFill>
                  <bgColor rgb="FFFFC000"/>
                </patternFill>
              </fill>
            </x14:dxf>
          </x14:cfRule>
          <x14:cfRule type="expression" priority="58" id="{36F4E3A7-2DFC-4465-B3B3-F478A14E7BCC}">
            <xm:f>OR(R24='\KAREN\CUENTA DE COBRO\Reporte Planes Diciembre 2022\RIESGOS\[MAPA INSTITUCIONAL DE RIESGOS CGID 21102022.xlsx]Datos'!#REF!,R24='\KAREN\CUENTA DE COBRO\Reporte Planes Diciembre 2022\RIESGOS\[MAPA INSTITUCIONAL DE RIESGOS CGID 21102022.xlsx]Datos'!#REF!)</xm:f>
            <x14:dxf>
              <fill>
                <patternFill>
                  <bgColor rgb="FFFFFF00"/>
                </patternFill>
              </fill>
            </x14:dxf>
          </x14:cfRule>
          <x14:cfRule type="expression" priority="59" id="{D5F093E2-F7EA-4D22-BD14-25EE41CE5AB6}">
            <xm:f>OR(R24='\KAREN\CUENTA DE COBRO\Reporte Planes Diciembre 2022\RIESGOS\[MAPA INSTITUCIONAL DE RIESGOS CGID 21102022.xlsx]Datos'!#REF!,R24='\KAREN\CUENTA DE COBRO\Reporte Planes Diciembre 2022\RIESGOS\[MAPA INSTITUCIONAL DE RIESGOS CGID 21102022.xlsx]Datos'!#REF!)</xm:f>
            <x14:dxf>
              <fill>
                <patternFill>
                  <bgColor rgb="FF92D050"/>
                </patternFill>
              </fill>
            </x14:dxf>
          </x14:cfRule>
          <xm:sqref>R24</xm:sqref>
        </x14:conditionalFormatting>
        <x14:conditionalFormatting xmlns:xm="http://schemas.microsoft.com/office/excel/2006/main">
          <x14:cfRule type="expression" priority="49" id="{E7567316-FCA8-4BE3-B392-1689ACBE3F3B}">
            <xm:f>OR(Y24='\KAREN\CUENTA DE COBRO\Reporte Planes Diciembre 2022\RIESGOS\[MAPA INSTITUCIONAL DE RIESGOS CGID 21102022.xlsx]Datos'!#REF!,Y24='\KAREN\CUENTA DE COBRO\Reporte Planes Diciembre 2022\RIESGOS\[MAPA INSTITUCIONAL DE RIESGOS CGID 21102022.xlsx]Datos'!#REF!)</xm:f>
            <x14:dxf>
              <fill>
                <patternFill>
                  <bgColor rgb="FF92D050"/>
                </patternFill>
              </fill>
            </x14:dxf>
          </x14:cfRule>
          <x14:cfRule type="expression" priority="50" id="{D4EC2D87-81E7-4B71-8F02-7CE3F8BD7EEC}">
            <xm:f>OR(Y24='\KAREN\CUENTA DE COBRO\Reporte Planes Diciembre 2022\RIESGOS\[MAPA INSTITUCIONAL DE RIESGOS CGID 21102022.xlsx]Datos'!#REF!,Y24='\KAREN\CUENTA DE COBRO\Reporte Planes Diciembre 2022\RIESGOS\[MAPA INSTITUCIONAL DE RIESGOS CGID 21102022.xlsx]Datos'!#REF!)</xm:f>
            <x14:dxf>
              <fill>
                <patternFill>
                  <bgColor rgb="FFFFFF00"/>
                </patternFill>
              </fill>
            </x14:dxf>
          </x14:cfRule>
          <x14:cfRule type="expression" priority="51" id="{F4E27B7E-4BD7-448A-8832-A7177FC80CD4}">
            <xm:f>OR(Y24='\KAREN\CUENTA DE COBRO\Reporte Planes Diciembre 2022\RIESGOS\[MAPA INSTITUCIONAL DE RIESGOS CGID 21102022.xlsx]Datos'!#REF!,Y24='\KAREN\CUENTA DE COBRO\Reporte Planes Diciembre 2022\RIESGOS\[MAPA INSTITUCIONAL DE RIESGOS CGID 21102022.xlsx]Datos'!#REF!)</xm:f>
            <x14:dxf>
              <fill>
                <patternFill>
                  <bgColor rgb="FFFFC000"/>
                </patternFill>
              </fill>
            </x14:dxf>
          </x14:cfRule>
          <x14:cfRule type="expression" priority="52" id="{3CC5ADDD-65EF-4F15-BCD9-BACA0149EE9C}">
            <xm:f>OR(Y24='\KAREN\CUENTA DE COBRO\Reporte Planes Diciembre 2022\RIESGOS\[MAPA INSTITUCIONAL DE RIESGOS CGID 21102022.xlsx]Datos'!#REF!,Y24='\KAREN\CUENTA DE COBRO\Reporte Planes Diciembre 2022\RIESGOS\[MAPA INSTITUCIONAL DE RIESGOS CGID 21102022.xlsx]Datos'!#REF!)</xm:f>
            <x14:dxf>
              <fill>
                <patternFill>
                  <bgColor rgb="FFFF0000"/>
                </patternFill>
              </fill>
            </x14:dxf>
          </x14:cfRule>
          <xm:sqref>Y24</xm:sqref>
        </x14:conditionalFormatting>
        <x14:conditionalFormatting xmlns:xm="http://schemas.microsoft.com/office/excel/2006/main">
          <x14:cfRule type="expression" priority="45" id="{E845E27C-D453-4ABD-8D5F-D1A3C5196BD2}">
            <xm:f>OR(R17='\KAREN\CUENTA DE COBRO\Reporte Planes Diciembre 2022\RIESGOS\[MAPA INSTITUCIONAL DE RIESGOS CGID 21102022.xlsx]Datos'!#REF!,R17='\KAREN\CUENTA DE COBRO\Reporte Planes Diciembre 2022\RIESGOS\[MAPA INSTITUCIONAL DE RIESGOS CGID 21102022.xlsx]Datos'!#REF!)</xm:f>
            <x14:dxf>
              <fill>
                <patternFill>
                  <bgColor rgb="FFFF0000"/>
                </patternFill>
              </fill>
            </x14:dxf>
          </x14:cfRule>
          <x14:cfRule type="expression" priority="46" id="{AECD0D85-40BF-44B5-997C-2FC02E5FDD60}">
            <xm:f>OR(R17='\KAREN\CUENTA DE COBRO\Reporte Planes Diciembre 2022\RIESGOS\[MAPA INSTITUCIONAL DE RIESGOS CGID 21102022.xlsx]Datos'!#REF!,R17='\KAREN\CUENTA DE COBRO\Reporte Planes Diciembre 2022\RIESGOS\[MAPA INSTITUCIONAL DE RIESGOS CGID 21102022.xlsx]Datos'!#REF!)</xm:f>
            <x14:dxf>
              <fill>
                <patternFill>
                  <bgColor rgb="FFFFC000"/>
                </patternFill>
              </fill>
            </x14:dxf>
          </x14:cfRule>
          <x14:cfRule type="expression" priority="47" id="{3F594A25-26B7-43D3-910E-CADCBF55B415}">
            <xm:f>OR(R17='\KAREN\CUENTA DE COBRO\Reporte Planes Diciembre 2022\RIESGOS\[MAPA INSTITUCIONAL DE RIESGOS CGID 21102022.xlsx]Datos'!#REF!,R17='\KAREN\CUENTA DE COBRO\Reporte Planes Diciembre 2022\RIESGOS\[MAPA INSTITUCIONAL DE RIESGOS CGID 21102022.xlsx]Datos'!#REF!)</xm:f>
            <x14:dxf>
              <fill>
                <patternFill>
                  <bgColor rgb="FFFFFF00"/>
                </patternFill>
              </fill>
            </x14:dxf>
          </x14:cfRule>
          <x14:cfRule type="expression" priority="48" id="{003CE83D-EBFE-4B74-B88D-272126F235B3}">
            <xm:f>OR(R17='\KAREN\CUENTA DE COBRO\Reporte Planes Diciembre 2022\RIESGOS\[MAPA INSTITUCIONAL DE RIESGOS CGID 21102022.xlsx]Datos'!#REF!,R17='\KAREN\CUENTA DE COBRO\Reporte Planes Diciembre 2022\RIESGOS\[MAPA INSTITUCIONAL DE RIESGOS CGID 21102022.xlsx]Datos'!#REF!)</xm:f>
            <x14:dxf>
              <fill>
                <patternFill>
                  <bgColor rgb="FF92D050"/>
                </patternFill>
              </fill>
            </x14:dxf>
          </x14:cfRule>
          <xm:sqref>R17</xm:sqref>
        </x14:conditionalFormatting>
        <x14:conditionalFormatting xmlns:xm="http://schemas.microsoft.com/office/excel/2006/main">
          <x14:cfRule type="expression" priority="38" id="{FAAE3DD8-ED2B-46D2-8E32-79191533F3FC}">
            <xm:f>OR(Y17='\KAREN\CUENTA DE COBRO\Reporte Planes Diciembre 2022\RIESGOS\[MAPA INSTITUCIONAL DE RIESGOS CGID 21102022.xlsx]Datos'!#REF!,Y17='\KAREN\CUENTA DE COBRO\Reporte Planes Diciembre 2022\RIESGOS\[MAPA INSTITUCIONAL DE RIESGOS CGID 21102022.xlsx]Datos'!#REF!)</xm:f>
            <x14:dxf>
              <fill>
                <patternFill>
                  <bgColor rgb="FF92D050"/>
                </patternFill>
              </fill>
            </x14:dxf>
          </x14:cfRule>
          <x14:cfRule type="expression" priority="39" id="{9C846634-603C-4677-AF63-13FEA9107D12}">
            <xm:f>OR(Y17='\KAREN\CUENTA DE COBRO\Reporte Planes Diciembre 2022\RIESGOS\[MAPA INSTITUCIONAL DE RIESGOS CGID 21102022.xlsx]Datos'!#REF!,Y17='\KAREN\CUENTA DE COBRO\Reporte Planes Diciembre 2022\RIESGOS\[MAPA INSTITUCIONAL DE RIESGOS CGID 21102022.xlsx]Datos'!#REF!)</xm:f>
            <x14:dxf>
              <fill>
                <patternFill>
                  <bgColor rgb="FFFFFF00"/>
                </patternFill>
              </fill>
            </x14:dxf>
          </x14:cfRule>
          <x14:cfRule type="expression" priority="40" id="{FEB5B451-F0C9-4FAF-99C4-D8E755671EB3}">
            <xm:f>OR(Y17='\KAREN\CUENTA DE COBRO\Reporte Planes Diciembre 2022\RIESGOS\[MAPA INSTITUCIONAL DE RIESGOS CGID 21102022.xlsx]Datos'!#REF!,Y17='\KAREN\CUENTA DE COBRO\Reporte Planes Diciembre 2022\RIESGOS\[MAPA INSTITUCIONAL DE RIESGOS CGID 21102022.xlsx]Datos'!#REF!)</xm:f>
            <x14:dxf>
              <fill>
                <patternFill>
                  <bgColor rgb="FFFFC000"/>
                </patternFill>
              </fill>
            </x14:dxf>
          </x14:cfRule>
          <x14:cfRule type="expression" priority="41" id="{DD975BCB-EEF4-441A-BA31-ECC9A845CA46}">
            <xm:f>OR(Y17='\KAREN\CUENTA DE COBRO\Reporte Planes Diciembre 2022\RIESGOS\[MAPA INSTITUCIONAL DE RIESGOS CGID 21102022.xlsx]Datos'!#REF!,Y17='\KAREN\CUENTA DE COBRO\Reporte Planes Diciembre 2022\RIESGOS\[MAPA INSTITUCIONAL DE RIESGOS CGID 21102022.xlsx]Datos'!#REF!)</xm:f>
            <x14:dxf>
              <fill>
                <patternFill>
                  <bgColor rgb="FFFF0000"/>
                </patternFill>
              </fill>
            </x14:dxf>
          </x14:cfRule>
          <xm:sqref>Y17</xm:sqref>
        </x14:conditionalFormatting>
        <x14:conditionalFormatting xmlns:xm="http://schemas.microsoft.com/office/excel/2006/main">
          <x14:cfRule type="expression" priority="34" id="{07BB112F-1596-41BE-AF1A-C3711C5220EC}">
            <xm:f>OR(R18='\KAREN\CUENTA DE COBRO\Reporte Planes Diciembre 2022\RIESGOS\[MAPA INSTITUCIONAL DE RIESGOS CGID 21102022.xlsx]Datos'!#REF!,R18='\KAREN\CUENTA DE COBRO\Reporte Planes Diciembre 2022\RIESGOS\[MAPA INSTITUCIONAL DE RIESGOS CGID 21102022.xlsx]Datos'!#REF!)</xm:f>
            <x14:dxf>
              <fill>
                <patternFill>
                  <bgColor rgb="FFFF0000"/>
                </patternFill>
              </fill>
            </x14:dxf>
          </x14:cfRule>
          <x14:cfRule type="expression" priority="35" id="{76826A34-3A00-4F33-A693-14B105F2F158}">
            <xm:f>OR(R18='\KAREN\CUENTA DE COBRO\Reporte Planes Diciembre 2022\RIESGOS\[MAPA INSTITUCIONAL DE RIESGOS CGID 21102022.xlsx]Datos'!#REF!,R18='\KAREN\CUENTA DE COBRO\Reporte Planes Diciembre 2022\RIESGOS\[MAPA INSTITUCIONAL DE RIESGOS CGID 21102022.xlsx]Datos'!#REF!)</xm:f>
            <x14:dxf>
              <fill>
                <patternFill>
                  <bgColor rgb="FFFFC000"/>
                </patternFill>
              </fill>
            </x14:dxf>
          </x14:cfRule>
          <x14:cfRule type="expression" priority="36" id="{279C3420-F340-482C-9965-F32697B4AFAA}">
            <xm:f>OR(R18='\KAREN\CUENTA DE COBRO\Reporte Planes Diciembre 2022\RIESGOS\[MAPA INSTITUCIONAL DE RIESGOS CGID 21102022.xlsx]Datos'!#REF!,R18='\KAREN\CUENTA DE COBRO\Reporte Planes Diciembre 2022\RIESGOS\[MAPA INSTITUCIONAL DE RIESGOS CGID 21102022.xlsx]Datos'!#REF!)</xm:f>
            <x14:dxf>
              <fill>
                <patternFill>
                  <bgColor rgb="FFFFFF00"/>
                </patternFill>
              </fill>
            </x14:dxf>
          </x14:cfRule>
          <x14:cfRule type="expression" priority="37" id="{73C1C84B-72A1-43E3-8B94-21CD45FB71C0}">
            <xm:f>OR(R18='\KAREN\CUENTA DE COBRO\Reporte Planes Diciembre 2022\RIESGOS\[MAPA INSTITUCIONAL DE RIESGOS CGID 21102022.xlsx]Datos'!#REF!,R18='\KAREN\CUENTA DE COBRO\Reporte Planes Diciembre 2022\RIESGOS\[MAPA INSTITUCIONAL DE RIESGOS CGID 21102022.xlsx]Datos'!#REF!)</xm:f>
            <x14:dxf>
              <fill>
                <patternFill>
                  <bgColor rgb="FF92D050"/>
                </patternFill>
              </fill>
            </x14:dxf>
          </x14:cfRule>
          <xm:sqref>R18</xm:sqref>
        </x14:conditionalFormatting>
        <x14:conditionalFormatting xmlns:xm="http://schemas.microsoft.com/office/excel/2006/main">
          <x14:cfRule type="expression" priority="27" id="{7FF9C013-4D5A-4142-9155-18AC8788A8E5}">
            <xm:f>OR(Y18='\KAREN\CUENTA DE COBRO\Reporte Planes Diciembre 2022\RIESGOS\[MAPA INSTITUCIONAL DE RIESGOS CGID 21102022.xlsx]Datos'!#REF!,Y18='\KAREN\CUENTA DE COBRO\Reporte Planes Diciembre 2022\RIESGOS\[MAPA INSTITUCIONAL DE RIESGOS CGID 21102022.xlsx]Datos'!#REF!)</xm:f>
            <x14:dxf>
              <fill>
                <patternFill>
                  <bgColor rgb="FF92D050"/>
                </patternFill>
              </fill>
            </x14:dxf>
          </x14:cfRule>
          <x14:cfRule type="expression" priority="28" id="{1A15AA3D-6B49-45AB-8542-38575C8094CC}">
            <xm:f>OR(Y18='\KAREN\CUENTA DE COBRO\Reporte Planes Diciembre 2022\RIESGOS\[MAPA INSTITUCIONAL DE RIESGOS CGID 21102022.xlsx]Datos'!#REF!,Y18='\KAREN\CUENTA DE COBRO\Reporte Planes Diciembre 2022\RIESGOS\[MAPA INSTITUCIONAL DE RIESGOS CGID 21102022.xlsx]Datos'!#REF!)</xm:f>
            <x14:dxf>
              <fill>
                <patternFill>
                  <bgColor rgb="FFFFFF00"/>
                </patternFill>
              </fill>
            </x14:dxf>
          </x14:cfRule>
          <x14:cfRule type="expression" priority="29" id="{B772F3EB-EA0D-45CE-8400-6D4495BBAC05}">
            <xm:f>OR(Y18='\KAREN\CUENTA DE COBRO\Reporte Planes Diciembre 2022\RIESGOS\[MAPA INSTITUCIONAL DE RIESGOS CGID 21102022.xlsx]Datos'!#REF!,Y18='\KAREN\CUENTA DE COBRO\Reporte Planes Diciembre 2022\RIESGOS\[MAPA INSTITUCIONAL DE RIESGOS CGID 21102022.xlsx]Datos'!#REF!)</xm:f>
            <x14:dxf>
              <fill>
                <patternFill>
                  <bgColor rgb="FFFFC000"/>
                </patternFill>
              </fill>
            </x14:dxf>
          </x14:cfRule>
          <x14:cfRule type="expression" priority="30" id="{9A5BCB28-87F2-464C-8E2E-DBFF4D6D67A2}">
            <xm:f>OR(Y18='\KAREN\CUENTA DE COBRO\Reporte Planes Diciembre 2022\RIESGOS\[MAPA INSTITUCIONAL DE RIESGOS CGID 21102022.xlsx]Datos'!#REF!,Y18='\KAREN\CUENTA DE COBRO\Reporte Planes Diciembre 2022\RIESGOS\[MAPA INSTITUCIONAL DE RIESGOS CGID 21102022.xlsx]Datos'!#REF!)</xm:f>
            <x14:dxf>
              <fill>
                <patternFill>
                  <bgColor rgb="FFFF0000"/>
                </patternFill>
              </fill>
            </x14:dxf>
          </x14:cfRule>
          <xm:sqref>Y18</xm:sqref>
        </x14:conditionalFormatting>
        <x14:conditionalFormatting xmlns:xm="http://schemas.microsoft.com/office/excel/2006/main">
          <x14:cfRule type="expression" priority="12" id="{4A46A3BB-FFED-47C6-9108-2A642A207BF9}">
            <xm:f>OR(R7='\KAREN\CUENTA DE COBRO\Reporte Planes Diciembre 2022\RIESGOS\[MAPA INSTITUCIONAL DE RIESGOS CGID 21102022.xlsx]Datos'!#REF!,R7='\KAREN\CUENTA DE COBRO\Reporte Planes Diciembre 2022\RIESGOS\[MAPA INSTITUCIONAL DE RIESGOS CGID 21102022.xlsx]Datos'!#REF!)</xm:f>
            <x14:dxf>
              <fill>
                <patternFill>
                  <bgColor rgb="FFFF0000"/>
                </patternFill>
              </fill>
            </x14:dxf>
          </x14:cfRule>
          <x14:cfRule type="expression" priority="13" id="{CFA5F452-2527-4E90-A519-BA0933550991}">
            <xm:f>OR(R7='\KAREN\CUENTA DE COBRO\Reporte Planes Diciembre 2022\RIESGOS\[MAPA INSTITUCIONAL DE RIESGOS CGID 21102022.xlsx]Datos'!#REF!,R7='\KAREN\CUENTA DE COBRO\Reporte Planes Diciembre 2022\RIESGOS\[MAPA INSTITUCIONAL DE RIESGOS CGID 21102022.xlsx]Datos'!#REF!)</xm:f>
            <x14:dxf>
              <fill>
                <patternFill>
                  <bgColor rgb="FFFFC000"/>
                </patternFill>
              </fill>
            </x14:dxf>
          </x14:cfRule>
          <x14:cfRule type="expression" priority="14" id="{B3EEE842-3CDC-4FAA-8258-C9671D44CCE8}">
            <xm:f>OR(R7='\KAREN\CUENTA DE COBRO\Reporte Planes Diciembre 2022\RIESGOS\[MAPA INSTITUCIONAL DE RIESGOS CGID 21102022.xlsx]Datos'!#REF!,R7='\KAREN\CUENTA DE COBRO\Reporte Planes Diciembre 2022\RIESGOS\[MAPA INSTITUCIONAL DE RIESGOS CGID 21102022.xlsx]Datos'!#REF!)</xm:f>
            <x14:dxf>
              <fill>
                <patternFill>
                  <bgColor rgb="FFFFFF00"/>
                </patternFill>
              </fill>
            </x14:dxf>
          </x14:cfRule>
          <x14:cfRule type="expression" priority="15" id="{DDE5BCDF-293D-48BA-8CD0-23965BC41A61}">
            <xm:f>OR(R7='\KAREN\CUENTA DE COBRO\Reporte Planes Diciembre 2022\RIESGOS\[MAPA INSTITUCIONAL DE RIESGOS CGID 21102022.xlsx]Datos'!#REF!,R7='\KAREN\CUENTA DE COBRO\Reporte Planes Diciembre 2022\RIESGOS\[MAPA INSTITUCIONAL DE RIESGOS CGID 21102022.xlsx]Datos'!#REF!)</xm:f>
            <x14:dxf>
              <fill>
                <patternFill>
                  <bgColor rgb="FF92D050"/>
                </patternFill>
              </fill>
            </x14:dxf>
          </x14:cfRule>
          <xm:sqref>R7:R9</xm:sqref>
        </x14:conditionalFormatting>
        <x14:conditionalFormatting xmlns:xm="http://schemas.microsoft.com/office/excel/2006/main">
          <x14:cfRule type="expression" priority="5" id="{CECC1BEF-37C0-49E2-9AE6-1EF6336CDA3E}">
            <xm:f>OR(Y7='\KAREN\CUENTA DE COBRO\Reporte Planes Diciembre 2022\RIESGOS\[MAPA INSTITUCIONAL DE RIESGOS CGID 21102022.xlsx]Datos'!#REF!,Y7='\KAREN\CUENTA DE COBRO\Reporte Planes Diciembre 2022\RIESGOS\[MAPA INSTITUCIONAL DE RIESGOS CGID 21102022.xlsx]Datos'!#REF!)</xm:f>
            <x14:dxf>
              <fill>
                <patternFill>
                  <bgColor rgb="FF92D050"/>
                </patternFill>
              </fill>
            </x14:dxf>
          </x14:cfRule>
          <x14:cfRule type="expression" priority="6" id="{C1A61429-1973-4AED-A84A-BB4D7D08EFFA}">
            <xm:f>OR(Y7='\KAREN\CUENTA DE COBRO\Reporte Planes Diciembre 2022\RIESGOS\[MAPA INSTITUCIONAL DE RIESGOS CGID 21102022.xlsx]Datos'!#REF!,Y7='\KAREN\CUENTA DE COBRO\Reporte Planes Diciembre 2022\RIESGOS\[MAPA INSTITUCIONAL DE RIESGOS CGID 21102022.xlsx]Datos'!#REF!)</xm:f>
            <x14:dxf>
              <fill>
                <patternFill>
                  <bgColor rgb="FFFFFF00"/>
                </patternFill>
              </fill>
            </x14:dxf>
          </x14:cfRule>
          <x14:cfRule type="expression" priority="7" id="{BA0A37A6-7155-44BE-BBBD-C947DDB45D51}">
            <xm:f>OR(Y7='\KAREN\CUENTA DE COBRO\Reporte Planes Diciembre 2022\RIESGOS\[MAPA INSTITUCIONAL DE RIESGOS CGID 21102022.xlsx]Datos'!#REF!,Y7='\KAREN\CUENTA DE COBRO\Reporte Planes Diciembre 2022\RIESGOS\[MAPA INSTITUCIONAL DE RIESGOS CGID 21102022.xlsx]Datos'!#REF!)</xm:f>
            <x14:dxf>
              <fill>
                <patternFill>
                  <bgColor rgb="FFFFC000"/>
                </patternFill>
              </fill>
            </x14:dxf>
          </x14:cfRule>
          <x14:cfRule type="expression" priority="8" id="{4EC6435C-9F4C-4ABC-A193-AC17FB58CEF2}">
            <xm:f>OR(Y7='\KAREN\CUENTA DE COBRO\Reporte Planes Diciembre 2022\RIESGOS\[MAPA INSTITUCIONAL DE RIESGOS CGID 21102022.xlsx]Datos'!#REF!,Y7='\KAREN\CUENTA DE COBRO\Reporte Planes Diciembre 2022\RIESGOS\[MAPA INSTITUCIONAL DE RIESGOS CGID 21102022.xlsx]Datos'!#REF!)</xm:f>
            <x14:dxf>
              <fill>
                <patternFill>
                  <bgColor rgb="FFFF0000"/>
                </patternFill>
              </fill>
            </x14:dxf>
          </x14:cfRule>
          <xm:sqref>Y7</xm:sqref>
        </x14:conditionalFormatting>
        <x14:conditionalFormatting xmlns:xm="http://schemas.microsoft.com/office/excel/2006/main">
          <x14:cfRule type="expression" priority="1" id="{2CAC4FED-49B9-460E-9385-8E61F1C5AA2B}">
            <xm:f>OR(Y8='\KAREN\CUENTA DE COBRO\Reporte Planes Diciembre 2022\RIESGOS\[MAPA INSTITUCIONAL DE RIESGOS CGID 21102022.xlsx]Datos'!#REF!,Y8='\KAREN\CUENTA DE COBRO\Reporte Planes Diciembre 2022\RIESGOS\[MAPA INSTITUCIONAL DE RIESGOS CGID 21102022.xlsx]Datos'!#REF!)</xm:f>
            <x14:dxf>
              <fill>
                <patternFill>
                  <bgColor rgb="FFFF0000"/>
                </patternFill>
              </fill>
            </x14:dxf>
          </x14:cfRule>
          <x14:cfRule type="expression" priority="2" id="{1DA9CC79-0F9C-483A-82A0-97ADA2685FD4}">
            <xm:f>OR(Y8='\KAREN\CUENTA DE COBRO\Reporte Planes Diciembre 2022\RIESGOS\[MAPA INSTITUCIONAL DE RIESGOS CGID 21102022.xlsx]Datos'!#REF!,Y8='\KAREN\CUENTA DE COBRO\Reporte Planes Diciembre 2022\RIESGOS\[MAPA INSTITUCIONAL DE RIESGOS CGID 21102022.xlsx]Datos'!#REF!)</xm:f>
            <x14:dxf>
              <fill>
                <patternFill>
                  <bgColor rgb="FFFFC000"/>
                </patternFill>
              </fill>
            </x14:dxf>
          </x14:cfRule>
          <x14:cfRule type="expression" priority="3" id="{6AD89386-68B3-4158-BBF0-79F02F95D76D}">
            <xm:f>OR(Y8='\KAREN\CUENTA DE COBRO\Reporte Planes Diciembre 2022\RIESGOS\[MAPA INSTITUCIONAL DE RIESGOS CGID 21102022.xlsx]Datos'!#REF!,Y8='\KAREN\CUENTA DE COBRO\Reporte Planes Diciembre 2022\RIESGOS\[MAPA INSTITUCIONAL DE RIESGOS CGID 21102022.xlsx]Datos'!#REF!)</xm:f>
            <x14:dxf>
              <fill>
                <patternFill>
                  <bgColor rgb="FFFFFF00"/>
                </patternFill>
              </fill>
            </x14:dxf>
          </x14:cfRule>
          <x14:cfRule type="expression" priority="4" id="{DE5E3E09-6879-47F6-AF66-9C199ED32514}">
            <xm:f>OR(Y8='\KAREN\CUENTA DE COBRO\Reporte Planes Diciembre 2022\RIESGOS\[MAPA INSTITUCIONAL DE RIESGOS CGID 21102022.xlsx]Datos'!#REF!,Y8='\KAREN\CUENTA DE COBRO\Reporte Planes Diciembre 2022\RIESGOS\[MAPA INSTITUCIONAL DE RIESGOS CGID 21102022.xlsx]Datos'!#REF!)</xm:f>
            <x14:dxf>
              <fill>
                <patternFill>
                  <bgColor rgb="FF92D050"/>
                </patternFill>
              </fill>
            </x14:dxf>
          </x14:cfRule>
          <xm:sqref>Y8:Y9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'E:\KAREN\CUENTA DE COBRO\RIESGOS\MESAS DE TRABAJO 2022 RIESGOS CORRUPCION\FICHA DE RIESGOS\MEJORA\[ASIF09 (6) Ficla integral de riesgo u oportunidad.xlsm]Hoja1'!#REF!</xm:f>
          </x14:formula1>
          <xm:sqref>U7:U9</xm:sqref>
        </x14:dataValidation>
        <x14:dataValidation type="list" allowBlank="1" showInputMessage="1" showErrorMessage="1" xr:uid="{00000000-0002-0000-0000-000001000000}">
          <x14:formula1>
            <xm:f>'E:\KAREN\CUENTA DE COBRO\RIESGOS\MESAS DE TRABAJO 2022 RIESGOS CORRUPCION\FICHA DE RIESGOS\MEJORA\[ASIF09 (6) Ficla integral de riesgo u oportunidad.xlsm]Hoja1'!#REF!</xm:f>
          </x14:formula1>
          <xm:sqref>U10:U18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0"/>
  <sheetViews>
    <sheetView topLeftCell="A10" zoomScale="70" zoomScaleNormal="70" workbookViewId="0">
      <selection activeCell="A11" sqref="A11"/>
    </sheetView>
  </sheetViews>
  <sheetFormatPr baseColWidth="10" defaultColWidth="14.42578125" defaultRowHeight="15" customHeight="1" x14ac:dyDescent="0.25"/>
  <cols>
    <col min="1" max="2" width="22.42578125" style="16" customWidth="1"/>
    <col min="3" max="3" width="43.140625" style="16" customWidth="1"/>
    <col min="4" max="5" width="23.5703125" style="16" customWidth="1"/>
    <col min="6" max="6" width="21.85546875" style="16" customWidth="1"/>
    <col min="7" max="7" width="49.7109375" style="16" customWidth="1"/>
    <col min="8" max="8" width="34.5703125" style="16" customWidth="1"/>
    <col min="9" max="10" width="16.42578125" style="16" customWidth="1"/>
    <col min="11" max="11" width="20.140625" style="16" customWidth="1"/>
    <col min="12" max="12" width="99.85546875" style="30" customWidth="1"/>
    <col min="13" max="13" width="17.28515625" style="16" customWidth="1"/>
    <col min="14" max="14" width="54.5703125" style="16" customWidth="1"/>
    <col min="15" max="26" width="10.7109375" style="16" customWidth="1"/>
    <col min="27" max="16384" width="14.42578125" style="16"/>
  </cols>
  <sheetData>
    <row r="1" spans="1:15" ht="45" customHeight="1" x14ac:dyDescent="0.25">
      <c r="A1" s="176"/>
      <c r="B1" s="177"/>
      <c r="C1" s="180" t="s">
        <v>0</v>
      </c>
      <c r="D1" s="181"/>
      <c r="E1" s="181"/>
      <c r="F1" s="181"/>
      <c r="G1" s="181"/>
      <c r="H1" s="181"/>
      <c r="I1" s="181"/>
      <c r="J1" s="181"/>
      <c r="K1" s="181"/>
      <c r="L1" s="177"/>
      <c r="M1" s="31" t="s">
        <v>35</v>
      </c>
      <c r="N1" s="184"/>
    </row>
    <row r="2" spans="1:15" ht="62.25" customHeight="1" x14ac:dyDescent="0.25">
      <c r="A2" s="178"/>
      <c r="B2" s="179"/>
      <c r="C2" s="178"/>
      <c r="D2" s="182"/>
      <c r="E2" s="182"/>
      <c r="F2" s="182"/>
      <c r="G2" s="182"/>
      <c r="H2" s="182"/>
      <c r="I2" s="182"/>
      <c r="J2" s="182"/>
      <c r="K2" s="182"/>
      <c r="L2" s="179"/>
      <c r="M2" s="31" t="s">
        <v>36</v>
      </c>
      <c r="N2" s="185"/>
    </row>
    <row r="3" spans="1:15" ht="1.5" customHeight="1" x14ac:dyDescent="0.25">
      <c r="A3" s="12"/>
      <c r="B3" s="12"/>
      <c r="C3" s="32"/>
      <c r="D3" s="32"/>
      <c r="E3" s="32"/>
      <c r="F3" s="32"/>
      <c r="G3" s="32"/>
      <c r="H3" s="32"/>
      <c r="I3" s="32"/>
      <c r="J3" s="32"/>
      <c r="K3" s="32"/>
      <c r="L3" s="33"/>
      <c r="M3" s="34"/>
      <c r="N3" s="11"/>
    </row>
    <row r="4" spans="1:15" ht="60" customHeight="1" x14ac:dyDescent="0.25">
      <c r="A4" s="183" t="s">
        <v>4</v>
      </c>
      <c r="B4" s="183" t="s">
        <v>37</v>
      </c>
      <c r="C4" s="172" t="s">
        <v>38</v>
      </c>
      <c r="D4" s="172" t="s">
        <v>39</v>
      </c>
      <c r="E4" s="172" t="s">
        <v>40</v>
      </c>
      <c r="F4" s="172" t="s">
        <v>41</v>
      </c>
      <c r="G4" s="172" t="s">
        <v>42</v>
      </c>
      <c r="H4" s="172" t="s">
        <v>43</v>
      </c>
      <c r="I4" s="172" t="s">
        <v>44</v>
      </c>
      <c r="J4" s="172" t="s">
        <v>45</v>
      </c>
      <c r="K4" s="172" t="s">
        <v>46</v>
      </c>
      <c r="L4" s="174" t="s">
        <v>47</v>
      </c>
      <c r="M4" s="151"/>
      <c r="N4" s="175" t="s">
        <v>18</v>
      </c>
    </row>
    <row r="5" spans="1:15" x14ac:dyDescent="0.25">
      <c r="A5" s="173"/>
      <c r="B5" s="173"/>
      <c r="C5" s="173"/>
      <c r="D5" s="173"/>
      <c r="E5" s="173"/>
      <c r="F5" s="173"/>
      <c r="G5" s="173"/>
      <c r="H5" s="173"/>
      <c r="I5" s="173"/>
      <c r="J5" s="173"/>
      <c r="K5" s="173"/>
      <c r="L5" s="35" t="s">
        <v>29</v>
      </c>
      <c r="M5" s="36" t="s">
        <v>30</v>
      </c>
      <c r="N5" s="173"/>
    </row>
    <row r="6" spans="1:15" ht="275.25" customHeight="1" x14ac:dyDescent="0.25">
      <c r="A6" s="38">
        <v>1</v>
      </c>
      <c r="B6" s="37" t="s">
        <v>91</v>
      </c>
      <c r="C6" s="37" t="s">
        <v>92</v>
      </c>
      <c r="D6" s="38" t="s">
        <v>93</v>
      </c>
      <c r="E6" s="37" t="s">
        <v>94</v>
      </c>
      <c r="F6" s="37" t="s">
        <v>95</v>
      </c>
      <c r="G6" s="37" t="s">
        <v>96</v>
      </c>
      <c r="H6" s="38" t="s">
        <v>97</v>
      </c>
      <c r="I6" s="39">
        <v>44593</v>
      </c>
      <c r="J6" s="39">
        <v>44926</v>
      </c>
      <c r="K6" s="37" t="s">
        <v>98</v>
      </c>
      <c r="L6" s="50" t="s">
        <v>554</v>
      </c>
      <c r="M6" s="40">
        <v>0.69</v>
      </c>
      <c r="N6" s="55" t="s">
        <v>203</v>
      </c>
      <c r="O6" s="55" t="s">
        <v>525</v>
      </c>
    </row>
    <row r="7" spans="1:15" ht="105" x14ac:dyDescent="0.25">
      <c r="A7" s="38">
        <v>2</v>
      </c>
      <c r="B7" s="37" t="s">
        <v>99</v>
      </c>
      <c r="C7" s="41" t="s">
        <v>100</v>
      </c>
      <c r="D7" s="38" t="s">
        <v>93</v>
      </c>
      <c r="E7" s="37" t="s">
        <v>94</v>
      </c>
      <c r="F7" s="37" t="s">
        <v>101</v>
      </c>
      <c r="G7" s="38" t="s">
        <v>102</v>
      </c>
      <c r="H7" s="38" t="s">
        <v>97</v>
      </c>
      <c r="I7" s="39">
        <v>44593</v>
      </c>
      <c r="J7" s="39">
        <v>44926</v>
      </c>
      <c r="K7" s="37" t="s">
        <v>98</v>
      </c>
      <c r="L7" s="51" t="s">
        <v>205</v>
      </c>
      <c r="M7" s="40">
        <v>1</v>
      </c>
      <c r="N7" s="55" t="s">
        <v>204</v>
      </c>
      <c r="O7" s="65" t="s">
        <v>526</v>
      </c>
    </row>
    <row r="8" spans="1:15" ht="165" x14ac:dyDescent="0.25">
      <c r="A8" s="38">
        <v>3</v>
      </c>
      <c r="B8" s="37" t="s">
        <v>103</v>
      </c>
      <c r="C8" s="37" t="s">
        <v>104</v>
      </c>
      <c r="D8" s="38" t="s">
        <v>93</v>
      </c>
      <c r="E8" s="37" t="s">
        <v>94</v>
      </c>
      <c r="F8" s="37" t="s">
        <v>105</v>
      </c>
      <c r="G8" s="37" t="s">
        <v>106</v>
      </c>
      <c r="H8" s="37" t="s">
        <v>91</v>
      </c>
      <c r="I8" s="39">
        <v>44593</v>
      </c>
      <c r="J8" s="39">
        <v>44926</v>
      </c>
      <c r="K8" s="37" t="s">
        <v>98</v>
      </c>
      <c r="L8" s="52" t="s">
        <v>206</v>
      </c>
      <c r="M8" s="42" t="s">
        <v>195</v>
      </c>
      <c r="N8" s="55" t="s">
        <v>207</v>
      </c>
      <c r="O8" s="55" t="s">
        <v>525</v>
      </c>
    </row>
    <row r="9" spans="1:15" ht="240" x14ac:dyDescent="0.25">
      <c r="A9" s="38">
        <v>4</v>
      </c>
      <c r="B9" s="37" t="s">
        <v>107</v>
      </c>
      <c r="C9" s="37" t="s">
        <v>108</v>
      </c>
      <c r="D9" s="38" t="s">
        <v>93</v>
      </c>
      <c r="E9" s="37" t="s">
        <v>94</v>
      </c>
      <c r="F9" s="37" t="s">
        <v>109</v>
      </c>
      <c r="G9" s="37" t="s">
        <v>110</v>
      </c>
      <c r="H9" s="37" t="s">
        <v>111</v>
      </c>
      <c r="I9" s="39">
        <v>44593</v>
      </c>
      <c r="J9" s="39">
        <v>44926</v>
      </c>
      <c r="K9" s="37" t="s">
        <v>98</v>
      </c>
      <c r="L9" s="52" t="s">
        <v>198</v>
      </c>
      <c r="M9" s="40">
        <v>1</v>
      </c>
      <c r="N9" s="55" t="s">
        <v>202</v>
      </c>
      <c r="O9" s="66" t="s">
        <v>526</v>
      </c>
    </row>
    <row r="10" spans="1:15" ht="75" x14ac:dyDescent="0.25">
      <c r="A10" s="37">
        <v>5</v>
      </c>
      <c r="B10" s="37" t="s">
        <v>112</v>
      </c>
      <c r="C10" s="37" t="s">
        <v>113</v>
      </c>
      <c r="D10" s="38" t="s">
        <v>93</v>
      </c>
      <c r="E10" s="37" t="s">
        <v>94</v>
      </c>
      <c r="F10" s="37" t="s">
        <v>114</v>
      </c>
      <c r="G10" s="37" t="s">
        <v>115</v>
      </c>
      <c r="H10" s="37" t="s">
        <v>112</v>
      </c>
      <c r="I10" s="39">
        <v>44593</v>
      </c>
      <c r="J10" s="39">
        <v>44926</v>
      </c>
      <c r="K10" s="37" t="s">
        <v>98</v>
      </c>
      <c r="L10" s="53" t="s">
        <v>209</v>
      </c>
      <c r="M10" s="56">
        <v>0.67</v>
      </c>
      <c r="N10" s="55" t="s">
        <v>200</v>
      </c>
      <c r="O10" s="67" t="s">
        <v>525</v>
      </c>
    </row>
    <row r="11" spans="1:15" ht="336.75" customHeight="1" x14ac:dyDescent="0.25">
      <c r="A11" s="37">
        <v>6</v>
      </c>
      <c r="B11" s="37" t="s">
        <v>97</v>
      </c>
      <c r="C11" s="37" t="s">
        <v>116</v>
      </c>
      <c r="D11" s="38" t="s">
        <v>93</v>
      </c>
      <c r="E11" s="37" t="s">
        <v>94</v>
      </c>
      <c r="F11" s="37" t="s">
        <v>117</v>
      </c>
      <c r="G11" s="37" t="s">
        <v>118</v>
      </c>
      <c r="H11" s="37" t="s">
        <v>97</v>
      </c>
      <c r="I11" s="39">
        <v>44593</v>
      </c>
      <c r="J11" s="39">
        <v>44926</v>
      </c>
      <c r="K11" s="37" t="s">
        <v>98</v>
      </c>
      <c r="L11" s="52" t="s">
        <v>552</v>
      </c>
      <c r="M11" s="40">
        <v>1</v>
      </c>
      <c r="N11" s="55" t="s">
        <v>204</v>
      </c>
      <c r="O11" s="66" t="s">
        <v>526</v>
      </c>
    </row>
    <row r="12" spans="1:15" ht="359.25" customHeight="1" x14ac:dyDescent="0.25">
      <c r="A12" s="37">
        <v>7</v>
      </c>
      <c r="B12" s="37" t="s">
        <v>107</v>
      </c>
      <c r="C12" s="37" t="s">
        <v>119</v>
      </c>
      <c r="D12" s="38" t="s">
        <v>93</v>
      </c>
      <c r="E12" s="37" t="s">
        <v>94</v>
      </c>
      <c r="F12" s="37" t="s">
        <v>120</v>
      </c>
      <c r="G12" s="37" t="s">
        <v>121</v>
      </c>
      <c r="H12" s="37" t="s">
        <v>107</v>
      </c>
      <c r="I12" s="39">
        <v>44593</v>
      </c>
      <c r="J12" s="39">
        <v>44926</v>
      </c>
      <c r="K12" s="37" t="s">
        <v>122</v>
      </c>
      <c r="L12" s="52" t="s">
        <v>199</v>
      </c>
      <c r="M12" s="40">
        <v>1</v>
      </c>
      <c r="N12" s="55" t="s">
        <v>202</v>
      </c>
      <c r="O12" s="67" t="s">
        <v>526</v>
      </c>
    </row>
    <row r="13" spans="1:15" ht="105" x14ac:dyDescent="0.25">
      <c r="A13" s="57">
        <v>8</v>
      </c>
      <c r="B13" s="58" t="s">
        <v>123</v>
      </c>
      <c r="C13" s="58" t="s">
        <v>124</v>
      </c>
      <c r="D13" s="57" t="s">
        <v>93</v>
      </c>
      <c r="E13" s="58" t="s">
        <v>125</v>
      </c>
      <c r="F13" s="17" t="s">
        <v>126</v>
      </c>
      <c r="G13" s="58" t="s">
        <v>127</v>
      </c>
      <c r="H13" s="17" t="s">
        <v>128</v>
      </c>
      <c r="I13" s="18">
        <v>44593</v>
      </c>
      <c r="J13" s="19">
        <v>44895</v>
      </c>
      <c r="K13" s="57" t="s">
        <v>129</v>
      </c>
      <c r="L13" s="52" t="s">
        <v>180</v>
      </c>
      <c r="M13" s="40">
        <v>1</v>
      </c>
      <c r="N13" s="55" t="s">
        <v>201</v>
      </c>
      <c r="O13" s="66" t="s">
        <v>526</v>
      </c>
    </row>
    <row r="14" spans="1:15" ht="90" x14ac:dyDescent="0.25">
      <c r="A14" s="57">
        <v>9</v>
      </c>
      <c r="B14" s="58" t="s">
        <v>123</v>
      </c>
      <c r="C14" s="58" t="s">
        <v>124</v>
      </c>
      <c r="D14" s="57" t="s">
        <v>93</v>
      </c>
      <c r="E14" s="58" t="s">
        <v>125</v>
      </c>
      <c r="F14" s="17" t="s">
        <v>130</v>
      </c>
      <c r="G14" s="58" t="s">
        <v>131</v>
      </c>
      <c r="H14" s="17" t="s">
        <v>128</v>
      </c>
      <c r="I14" s="18">
        <v>44593</v>
      </c>
      <c r="J14" s="19">
        <v>44895</v>
      </c>
      <c r="K14" s="57" t="s">
        <v>129</v>
      </c>
      <c r="L14" s="52" t="s">
        <v>181</v>
      </c>
      <c r="M14" s="40">
        <v>1</v>
      </c>
      <c r="N14" s="55" t="s">
        <v>201</v>
      </c>
      <c r="O14" s="67" t="s">
        <v>526</v>
      </c>
    </row>
    <row r="15" spans="1:15" ht="60" x14ac:dyDescent="0.25">
      <c r="A15" s="57">
        <v>10</v>
      </c>
      <c r="B15" s="58" t="s">
        <v>123</v>
      </c>
      <c r="C15" s="58" t="s">
        <v>124</v>
      </c>
      <c r="D15" s="57" t="s">
        <v>93</v>
      </c>
      <c r="E15" s="58" t="s">
        <v>125</v>
      </c>
      <c r="F15" s="17" t="s">
        <v>132</v>
      </c>
      <c r="G15" s="58" t="s">
        <v>133</v>
      </c>
      <c r="H15" s="17" t="s">
        <v>134</v>
      </c>
      <c r="I15" s="20">
        <v>44562</v>
      </c>
      <c r="J15" s="19">
        <v>44926</v>
      </c>
      <c r="K15" s="57" t="s">
        <v>129</v>
      </c>
      <c r="L15" s="52" t="s">
        <v>182</v>
      </c>
      <c r="M15" s="42">
        <v>1</v>
      </c>
      <c r="N15" s="55" t="s">
        <v>201</v>
      </c>
      <c r="O15" s="66" t="s">
        <v>526</v>
      </c>
    </row>
    <row r="16" spans="1:15" ht="105" x14ac:dyDescent="0.25">
      <c r="A16" s="57">
        <v>11</v>
      </c>
      <c r="B16" s="58" t="s">
        <v>123</v>
      </c>
      <c r="C16" s="58" t="s">
        <v>124</v>
      </c>
      <c r="D16" s="57" t="s">
        <v>93</v>
      </c>
      <c r="E16" s="58" t="s">
        <v>125</v>
      </c>
      <c r="F16" s="17" t="s">
        <v>135</v>
      </c>
      <c r="G16" s="58" t="s">
        <v>136</v>
      </c>
      <c r="H16" s="17" t="s">
        <v>137</v>
      </c>
      <c r="I16" s="20">
        <v>44593</v>
      </c>
      <c r="J16" s="19">
        <v>44910</v>
      </c>
      <c r="K16" s="57" t="s">
        <v>129</v>
      </c>
      <c r="L16" s="52" t="s">
        <v>183</v>
      </c>
      <c r="M16" s="42">
        <v>1</v>
      </c>
      <c r="N16" s="55" t="s">
        <v>201</v>
      </c>
      <c r="O16" s="67" t="s">
        <v>526</v>
      </c>
    </row>
    <row r="17" spans="1:15" ht="120" x14ac:dyDescent="0.25">
      <c r="A17" s="57">
        <v>12</v>
      </c>
      <c r="B17" s="58" t="s">
        <v>123</v>
      </c>
      <c r="C17" s="59" t="s">
        <v>138</v>
      </c>
      <c r="D17" s="57" t="s">
        <v>93</v>
      </c>
      <c r="E17" s="58" t="s">
        <v>125</v>
      </c>
      <c r="F17" s="58" t="s">
        <v>139</v>
      </c>
      <c r="G17" s="58" t="s">
        <v>140</v>
      </c>
      <c r="H17" s="59" t="s">
        <v>141</v>
      </c>
      <c r="I17" s="60">
        <v>44413</v>
      </c>
      <c r="J17" s="60">
        <v>44483</v>
      </c>
      <c r="K17" s="58" t="s">
        <v>142</v>
      </c>
      <c r="L17" s="52" t="s">
        <v>184</v>
      </c>
      <c r="M17" s="40">
        <v>1</v>
      </c>
      <c r="N17" s="55" t="s">
        <v>201</v>
      </c>
      <c r="O17" s="66" t="s">
        <v>526</v>
      </c>
    </row>
    <row r="18" spans="1:15" ht="105" x14ac:dyDescent="0.25">
      <c r="A18" s="57">
        <v>13</v>
      </c>
      <c r="B18" s="58" t="s">
        <v>123</v>
      </c>
      <c r="C18" s="59" t="s">
        <v>138</v>
      </c>
      <c r="D18" s="57" t="s">
        <v>93</v>
      </c>
      <c r="E18" s="58" t="s">
        <v>125</v>
      </c>
      <c r="F18" s="21" t="s">
        <v>143</v>
      </c>
      <c r="G18" s="58" t="s">
        <v>144</v>
      </c>
      <c r="H18" s="59" t="s">
        <v>145</v>
      </c>
      <c r="I18" s="18">
        <v>44593</v>
      </c>
      <c r="J18" s="19">
        <v>44895</v>
      </c>
      <c r="K18" s="57" t="s">
        <v>129</v>
      </c>
      <c r="L18" s="52" t="s">
        <v>185</v>
      </c>
      <c r="M18" s="40">
        <v>1</v>
      </c>
      <c r="N18" s="55" t="s">
        <v>201</v>
      </c>
      <c r="O18" s="67" t="s">
        <v>526</v>
      </c>
    </row>
    <row r="19" spans="1:15" ht="191.25" customHeight="1" x14ac:dyDescent="0.25">
      <c r="A19" s="57">
        <v>14</v>
      </c>
      <c r="B19" s="58" t="s">
        <v>123</v>
      </c>
      <c r="C19" s="59" t="s">
        <v>138</v>
      </c>
      <c r="D19" s="57" t="s">
        <v>93</v>
      </c>
      <c r="E19" s="58" t="s">
        <v>125</v>
      </c>
      <c r="F19" s="21" t="s">
        <v>146</v>
      </c>
      <c r="G19" s="58" t="s">
        <v>147</v>
      </c>
      <c r="H19" s="59" t="s">
        <v>145</v>
      </c>
      <c r="I19" s="18">
        <v>44593</v>
      </c>
      <c r="J19" s="19">
        <v>44895</v>
      </c>
      <c r="K19" s="57" t="s">
        <v>129</v>
      </c>
      <c r="L19" s="52" t="s">
        <v>478</v>
      </c>
      <c r="M19" s="40">
        <v>0.5</v>
      </c>
      <c r="N19" s="53" t="s">
        <v>476</v>
      </c>
      <c r="O19" s="66" t="s">
        <v>535</v>
      </c>
    </row>
    <row r="20" spans="1:15" ht="150" x14ac:dyDescent="0.25">
      <c r="A20" s="57">
        <v>15</v>
      </c>
      <c r="B20" s="58" t="s">
        <v>123</v>
      </c>
      <c r="C20" s="59" t="s">
        <v>138</v>
      </c>
      <c r="D20" s="57" t="s">
        <v>93</v>
      </c>
      <c r="E20" s="58" t="s">
        <v>125</v>
      </c>
      <c r="F20" s="61" t="s">
        <v>148</v>
      </c>
      <c r="G20" s="58" t="s">
        <v>149</v>
      </c>
      <c r="H20" s="59" t="s">
        <v>141</v>
      </c>
      <c r="I20" s="60">
        <v>44413</v>
      </c>
      <c r="J20" s="60">
        <v>44925</v>
      </c>
      <c r="K20" s="58" t="s">
        <v>142</v>
      </c>
      <c r="L20" s="52" t="s">
        <v>187</v>
      </c>
      <c r="M20" s="42">
        <v>1</v>
      </c>
      <c r="N20" s="55" t="s">
        <v>201</v>
      </c>
      <c r="O20" s="67" t="s">
        <v>526</v>
      </c>
    </row>
    <row r="21" spans="1:15" ht="83.25" customHeight="1" x14ac:dyDescent="0.25">
      <c r="A21" s="57">
        <v>16</v>
      </c>
      <c r="B21" s="58" t="s">
        <v>123</v>
      </c>
      <c r="C21" s="59" t="s">
        <v>138</v>
      </c>
      <c r="D21" s="57" t="s">
        <v>93</v>
      </c>
      <c r="E21" s="58" t="s">
        <v>125</v>
      </c>
      <c r="F21" s="61" t="s">
        <v>150</v>
      </c>
      <c r="G21" s="58" t="s">
        <v>151</v>
      </c>
      <c r="H21" s="59" t="s">
        <v>141</v>
      </c>
      <c r="I21" s="60">
        <v>44413</v>
      </c>
      <c r="J21" s="60">
        <v>44925</v>
      </c>
      <c r="K21" s="57" t="s">
        <v>129</v>
      </c>
      <c r="L21" s="52" t="s">
        <v>188</v>
      </c>
      <c r="M21" s="42">
        <v>1</v>
      </c>
      <c r="N21" s="55" t="s">
        <v>201</v>
      </c>
      <c r="O21" s="65" t="s">
        <v>526</v>
      </c>
    </row>
    <row r="22" spans="1:15" ht="83.25" customHeight="1" x14ac:dyDescent="0.25">
      <c r="A22" s="57">
        <v>17</v>
      </c>
      <c r="B22" s="58" t="s">
        <v>123</v>
      </c>
      <c r="C22" s="61" t="s">
        <v>553</v>
      </c>
      <c r="D22" s="57" t="s">
        <v>93</v>
      </c>
      <c r="E22" s="58" t="s">
        <v>125</v>
      </c>
      <c r="F22" s="17" t="s">
        <v>152</v>
      </c>
      <c r="G22" s="58" t="s">
        <v>153</v>
      </c>
      <c r="H22" s="59" t="s">
        <v>145</v>
      </c>
      <c r="I22" s="18">
        <v>44593</v>
      </c>
      <c r="J22" s="19">
        <v>44895</v>
      </c>
      <c r="K22" s="57" t="s">
        <v>129</v>
      </c>
      <c r="L22" s="52" t="s">
        <v>189</v>
      </c>
      <c r="M22" s="40">
        <v>1</v>
      </c>
      <c r="N22" s="55" t="s">
        <v>201</v>
      </c>
      <c r="O22" s="67" t="s">
        <v>526</v>
      </c>
    </row>
    <row r="23" spans="1:15" ht="83.25" customHeight="1" x14ac:dyDescent="0.25">
      <c r="A23" s="57">
        <v>18</v>
      </c>
      <c r="B23" s="58" t="s">
        <v>123</v>
      </c>
      <c r="C23" s="61" t="s">
        <v>553</v>
      </c>
      <c r="D23" s="57" t="s">
        <v>93</v>
      </c>
      <c r="E23" s="58" t="s">
        <v>125</v>
      </c>
      <c r="F23" s="22" t="s">
        <v>154</v>
      </c>
      <c r="G23" s="58" t="s">
        <v>155</v>
      </c>
      <c r="H23" s="59" t="s">
        <v>141</v>
      </c>
      <c r="I23" s="18">
        <v>44593</v>
      </c>
      <c r="J23" s="19">
        <v>44895</v>
      </c>
      <c r="K23" s="57" t="s">
        <v>129</v>
      </c>
      <c r="L23" s="52" t="s">
        <v>190</v>
      </c>
      <c r="M23" s="42">
        <v>1</v>
      </c>
      <c r="N23" s="55" t="s">
        <v>201</v>
      </c>
      <c r="O23" s="65" t="s">
        <v>526</v>
      </c>
    </row>
    <row r="24" spans="1:15" ht="237" customHeight="1" x14ac:dyDescent="0.25">
      <c r="A24" s="57">
        <v>19</v>
      </c>
      <c r="B24" s="58" t="s">
        <v>123</v>
      </c>
      <c r="C24" s="61" t="s">
        <v>553</v>
      </c>
      <c r="D24" s="57" t="s">
        <v>93</v>
      </c>
      <c r="E24" s="58" t="s">
        <v>125</v>
      </c>
      <c r="F24" s="17" t="s">
        <v>156</v>
      </c>
      <c r="G24" s="58" t="s">
        <v>157</v>
      </c>
      <c r="H24" s="59" t="s">
        <v>158</v>
      </c>
      <c r="I24" s="20">
        <v>44562</v>
      </c>
      <c r="J24" s="19">
        <v>44895</v>
      </c>
      <c r="K24" s="57" t="s">
        <v>129</v>
      </c>
      <c r="L24" s="54" t="s">
        <v>477</v>
      </c>
      <c r="M24" s="62">
        <v>1</v>
      </c>
      <c r="N24" s="53" t="s">
        <v>476</v>
      </c>
      <c r="O24" s="67" t="s">
        <v>535</v>
      </c>
    </row>
    <row r="25" spans="1:15" ht="83.25" customHeight="1" x14ac:dyDescent="0.25">
      <c r="A25" s="57">
        <v>20</v>
      </c>
      <c r="B25" s="58" t="s">
        <v>123</v>
      </c>
      <c r="C25" s="61" t="s">
        <v>553</v>
      </c>
      <c r="D25" s="57" t="s">
        <v>93</v>
      </c>
      <c r="E25" s="58" t="s">
        <v>125</v>
      </c>
      <c r="F25" s="17" t="s">
        <v>159</v>
      </c>
      <c r="G25" s="58" t="s">
        <v>160</v>
      </c>
      <c r="H25" s="59" t="s">
        <v>141</v>
      </c>
      <c r="I25" s="18">
        <v>44593</v>
      </c>
      <c r="J25" s="19">
        <v>44895</v>
      </c>
      <c r="K25" s="57" t="s">
        <v>129</v>
      </c>
      <c r="L25" s="52" t="s">
        <v>191</v>
      </c>
      <c r="M25" s="40">
        <v>1</v>
      </c>
      <c r="N25" s="55" t="s">
        <v>201</v>
      </c>
      <c r="O25" s="65" t="s">
        <v>526</v>
      </c>
    </row>
    <row r="26" spans="1:15" ht="83.25" customHeight="1" x14ac:dyDescent="0.25">
      <c r="A26" s="57">
        <v>21</v>
      </c>
      <c r="B26" s="58" t="s">
        <v>123</v>
      </c>
      <c r="C26" s="61" t="s">
        <v>553</v>
      </c>
      <c r="D26" s="57" t="s">
        <v>93</v>
      </c>
      <c r="E26" s="58" t="s">
        <v>125</v>
      </c>
      <c r="F26" s="17" t="s">
        <v>161</v>
      </c>
      <c r="G26" s="58" t="s">
        <v>162</v>
      </c>
      <c r="H26" s="59" t="s">
        <v>141</v>
      </c>
      <c r="I26" s="20">
        <v>44562</v>
      </c>
      <c r="J26" s="19">
        <v>44895</v>
      </c>
      <c r="K26" s="57" t="s">
        <v>129</v>
      </c>
      <c r="L26" s="52" t="s">
        <v>192</v>
      </c>
      <c r="M26" s="40">
        <v>1</v>
      </c>
      <c r="N26" s="55" t="s">
        <v>201</v>
      </c>
      <c r="O26" s="67" t="s">
        <v>526</v>
      </c>
    </row>
    <row r="27" spans="1:15" ht="83.25" customHeight="1" x14ac:dyDescent="0.25">
      <c r="A27" s="57">
        <v>22</v>
      </c>
      <c r="B27" s="58" t="s">
        <v>123</v>
      </c>
      <c r="C27" s="61" t="s">
        <v>553</v>
      </c>
      <c r="D27" s="57" t="s">
        <v>93</v>
      </c>
      <c r="E27" s="58" t="s">
        <v>125</v>
      </c>
      <c r="F27" s="17" t="s">
        <v>163</v>
      </c>
      <c r="G27" s="58" t="s">
        <v>164</v>
      </c>
      <c r="H27" s="59" t="s">
        <v>141</v>
      </c>
      <c r="I27" s="18">
        <v>44593</v>
      </c>
      <c r="J27" s="19">
        <v>44895</v>
      </c>
      <c r="K27" s="57" t="s">
        <v>129</v>
      </c>
      <c r="L27" s="52" t="s">
        <v>193</v>
      </c>
      <c r="M27" s="40">
        <v>1</v>
      </c>
      <c r="N27" s="55" t="s">
        <v>201</v>
      </c>
      <c r="O27" s="65" t="s">
        <v>526</v>
      </c>
    </row>
    <row r="28" spans="1:15" ht="83.25" customHeight="1" x14ac:dyDescent="0.25">
      <c r="A28" s="57">
        <v>23</v>
      </c>
      <c r="B28" s="58" t="s">
        <v>123</v>
      </c>
      <c r="C28" s="61" t="s">
        <v>553</v>
      </c>
      <c r="D28" s="57" t="s">
        <v>93</v>
      </c>
      <c r="E28" s="58" t="s">
        <v>125</v>
      </c>
      <c r="F28" s="17" t="s">
        <v>165</v>
      </c>
      <c r="G28" s="58" t="s">
        <v>166</v>
      </c>
      <c r="H28" s="59" t="s">
        <v>141</v>
      </c>
      <c r="I28" s="18">
        <v>44593</v>
      </c>
      <c r="J28" s="19">
        <v>44910</v>
      </c>
      <c r="K28" s="57" t="s">
        <v>129</v>
      </c>
      <c r="L28" s="52" t="s">
        <v>194</v>
      </c>
      <c r="M28" s="40">
        <v>1</v>
      </c>
      <c r="N28" s="55" t="s">
        <v>201</v>
      </c>
      <c r="O28" s="67" t="s">
        <v>526</v>
      </c>
    </row>
    <row r="29" spans="1:15" ht="174" customHeight="1" x14ac:dyDescent="0.25">
      <c r="A29" s="57">
        <v>24</v>
      </c>
      <c r="B29" s="37" t="s">
        <v>167</v>
      </c>
      <c r="C29" s="37" t="s">
        <v>168</v>
      </c>
      <c r="D29" s="57" t="s">
        <v>93</v>
      </c>
      <c r="E29" s="37" t="s">
        <v>169</v>
      </c>
      <c r="F29" s="37" t="s">
        <v>170</v>
      </c>
      <c r="G29" s="37" t="s">
        <v>171</v>
      </c>
      <c r="H29" s="37" t="s">
        <v>172</v>
      </c>
      <c r="I29" s="63" t="s">
        <v>173</v>
      </c>
      <c r="J29" s="37" t="s">
        <v>174</v>
      </c>
      <c r="K29" s="38" t="s">
        <v>85</v>
      </c>
      <c r="L29" s="52" t="s">
        <v>196</v>
      </c>
      <c r="M29" s="40">
        <v>1</v>
      </c>
      <c r="N29" s="55" t="s">
        <v>202</v>
      </c>
      <c r="O29" s="65" t="s">
        <v>526</v>
      </c>
    </row>
    <row r="30" spans="1:15" ht="118.15" customHeight="1" x14ac:dyDescent="0.25">
      <c r="A30" s="57">
        <v>25</v>
      </c>
      <c r="B30" s="37" t="s">
        <v>107</v>
      </c>
      <c r="C30" s="37" t="s">
        <v>175</v>
      </c>
      <c r="D30" s="57" t="s">
        <v>93</v>
      </c>
      <c r="E30" s="37" t="s">
        <v>169</v>
      </c>
      <c r="F30" s="37" t="s">
        <v>176</v>
      </c>
      <c r="G30" s="37" t="s">
        <v>177</v>
      </c>
      <c r="H30" s="37" t="s">
        <v>178</v>
      </c>
      <c r="I30" s="38" t="s">
        <v>179</v>
      </c>
      <c r="J30" s="63" t="s">
        <v>174</v>
      </c>
      <c r="K30" s="38" t="s">
        <v>52</v>
      </c>
      <c r="L30" s="52" t="s">
        <v>197</v>
      </c>
      <c r="M30" s="40">
        <v>1</v>
      </c>
      <c r="N30" s="55" t="s">
        <v>202</v>
      </c>
      <c r="O30" s="67" t="s">
        <v>526</v>
      </c>
    </row>
    <row r="31" spans="1:15" ht="15.75" customHeight="1" x14ac:dyDescent="0.25">
      <c r="A31" s="11"/>
      <c r="B31" s="11"/>
      <c r="C31" s="11"/>
      <c r="D31" s="11"/>
      <c r="E31" s="11"/>
      <c r="F31" s="11"/>
      <c r="G31" s="11"/>
      <c r="H31" s="11"/>
      <c r="I31" s="11"/>
      <c r="J31" s="11"/>
      <c r="K31" s="11"/>
      <c r="L31" s="29"/>
      <c r="M31" s="11"/>
      <c r="N31" s="11"/>
    </row>
    <row r="32" spans="1:15" ht="15.75" customHeight="1" x14ac:dyDescent="0.25">
      <c r="A32" s="11"/>
      <c r="B32" s="11"/>
      <c r="C32" s="11"/>
      <c r="D32" s="11"/>
      <c r="E32" s="11"/>
      <c r="F32" s="11"/>
      <c r="G32" s="11"/>
      <c r="H32" s="11"/>
      <c r="I32" s="11"/>
      <c r="J32" s="11"/>
      <c r="K32" s="11"/>
      <c r="L32" s="29"/>
      <c r="M32" s="11"/>
      <c r="N32" s="11"/>
    </row>
    <row r="33" spans="1:14" ht="15.75" customHeight="1" x14ac:dyDescent="0.25">
      <c r="A33" s="11"/>
      <c r="B33" s="11"/>
      <c r="C33" s="11"/>
      <c r="D33" s="11"/>
      <c r="E33" s="11"/>
      <c r="F33" s="11"/>
      <c r="G33" s="11"/>
      <c r="H33" s="11"/>
      <c r="I33" s="11"/>
      <c r="J33" s="11"/>
      <c r="K33" s="11"/>
      <c r="L33" s="29"/>
      <c r="M33" s="11"/>
      <c r="N33" s="11"/>
    </row>
    <row r="34" spans="1:14" ht="15.75" customHeight="1" x14ac:dyDescent="0.25">
      <c r="A34" s="11"/>
      <c r="B34" s="11"/>
      <c r="C34" s="11"/>
      <c r="D34" s="11"/>
      <c r="E34" s="11"/>
      <c r="F34" s="11"/>
      <c r="G34" s="11"/>
      <c r="H34" s="11"/>
      <c r="I34" s="11"/>
      <c r="J34" s="11"/>
      <c r="K34" s="11"/>
      <c r="L34" s="29"/>
      <c r="M34" s="11"/>
      <c r="N34" s="11"/>
    </row>
    <row r="35" spans="1:14" ht="15.75" customHeight="1" x14ac:dyDescent="0.25">
      <c r="A35" s="11"/>
      <c r="B35" s="11"/>
      <c r="C35" s="11"/>
      <c r="D35" s="11"/>
      <c r="E35" s="11"/>
      <c r="F35" s="11"/>
      <c r="G35" s="11"/>
      <c r="H35" s="11"/>
      <c r="I35" s="11"/>
      <c r="J35" s="11"/>
      <c r="K35" s="11"/>
      <c r="L35" s="29"/>
      <c r="M35" s="11"/>
      <c r="N35" s="11"/>
    </row>
    <row r="36" spans="1:14" ht="15.75" customHeight="1" x14ac:dyDescent="0.25"/>
    <row r="37" spans="1:14" ht="15.75" customHeight="1" x14ac:dyDescent="0.25"/>
    <row r="38" spans="1:14" ht="15.75" customHeight="1" x14ac:dyDescent="0.25"/>
    <row r="39" spans="1:14" ht="15.75" customHeight="1" x14ac:dyDescent="0.25"/>
    <row r="40" spans="1:14" ht="15.75" customHeight="1" x14ac:dyDescent="0.25"/>
    <row r="41" spans="1:14" ht="15.75" customHeight="1" x14ac:dyDescent="0.25"/>
    <row r="42" spans="1:14" ht="15.75" customHeight="1" x14ac:dyDescent="0.25"/>
    <row r="43" spans="1:14" ht="15.75" customHeight="1" x14ac:dyDescent="0.25"/>
    <row r="44" spans="1:14" ht="15.75" customHeight="1" x14ac:dyDescent="0.25"/>
    <row r="45" spans="1:14" ht="15.75" customHeight="1" x14ac:dyDescent="0.25"/>
    <row r="46" spans="1:14" ht="15.75" customHeight="1" x14ac:dyDescent="0.25"/>
    <row r="47" spans="1:14" ht="15.75" customHeight="1" x14ac:dyDescent="0.25"/>
    <row r="48" spans="1: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6">
    <mergeCell ref="K4:K5"/>
    <mergeCell ref="L4:M4"/>
    <mergeCell ref="N4:N5"/>
    <mergeCell ref="A1:B2"/>
    <mergeCell ref="C1:L2"/>
    <mergeCell ref="A4:A5"/>
    <mergeCell ref="B4:B5"/>
    <mergeCell ref="C4:C5"/>
    <mergeCell ref="D4:D5"/>
    <mergeCell ref="E4:E5"/>
    <mergeCell ref="F4:F5"/>
    <mergeCell ref="G4:G5"/>
    <mergeCell ref="H4:H5"/>
    <mergeCell ref="I4:I5"/>
    <mergeCell ref="J4:J5"/>
    <mergeCell ref="N1:N2"/>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B5" sqref="B5:C5"/>
    </sheetView>
  </sheetViews>
  <sheetFormatPr baseColWidth="10" defaultRowHeight="15" x14ac:dyDescent="0.25"/>
  <sheetData>
    <row r="1" spans="1:1" x14ac:dyDescent="0.25">
      <c r="A1" s="24" t="s">
        <v>459</v>
      </c>
    </row>
    <row r="2" spans="1:1" x14ac:dyDescent="0.25">
      <c r="A2" s="2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Riesgos</vt:lpstr>
      <vt:lpstr>Oportunidades</vt:lpstr>
      <vt:lpstr>Hoja1</vt:lpstr>
      <vt:lpstr>Riesgos!Área_de_impresión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Nicolas Briceño Rendon</cp:lastModifiedBy>
  <dcterms:created xsi:type="dcterms:W3CDTF">2022-09-12T18:03:39Z</dcterms:created>
  <dcterms:modified xsi:type="dcterms:W3CDTF">2023-09-19T15:31:52Z</dcterms:modified>
</cp:coreProperties>
</file>